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Excel_BuiltIn_Print_Titles_1">'Лист1'!$A$3:$W$6</definedName>
    <definedName name="_xlnm.Print_Titles" localSheetId="0">'Лист1'!$3:$6</definedName>
    <definedName name="_xlnm.Print_Area" localSheetId="0">'Лист1'!$A$1:$W$83</definedName>
  </definedNames>
  <calcPr fullCalcOnLoad="1"/>
</workbook>
</file>

<file path=xl/sharedStrings.xml><?xml version="1.0" encoding="utf-8"?>
<sst xmlns="http://schemas.openxmlformats.org/spreadsheetml/2006/main" count="134" uniqueCount="98">
  <si>
    <t>Потребность, тыс. руб.</t>
  </si>
  <si>
    <t>Сфера дошкольного образования</t>
  </si>
  <si>
    <t>1.1.</t>
  </si>
  <si>
    <t>1.2.</t>
  </si>
  <si>
    <t>1.</t>
  </si>
  <si>
    <t>2.</t>
  </si>
  <si>
    <t>Поэтапное повышение оплаты труда педагогических работников дошкольного образования в соответствии с Указом Президента Российской Федерации от 07.05.2012 № 597 «О мероприятиях по реализации государственной социальной политики»</t>
  </si>
  <si>
    <t>3.</t>
  </si>
  <si>
    <t>3.1.</t>
  </si>
  <si>
    <t>3.2.</t>
  </si>
  <si>
    <t>3.3.</t>
  </si>
  <si>
    <t>2.1.</t>
  </si>
  <si>
    <t>2.2.</t>
  </si>
  <si>
    <t>Сфера дополнительного образования</t>
  </si>
  <si>
    <t>Поэтапное повышение оплаты труда педагогических работников системы дополнительного образования в соответствии с Указом Президента Российской Федерации от 01.06.2012  № 761 «О Национальной стратегии действий в интересах детей на 2012-2017 годы»</t>
  </si>
  <si>
    <t>Всего</t>
  </si>
  <si>
    <t>дефицит,тыс. руб.</t>
  </si>
  <si>
    <t>Средняя заработанная плата в экономике в Ульяновской области, руб.</t>
  </si>
  <si>
    <t>2.3.</t>
  </si>
  <si>
    <t>2.4.</t>
  </si>
  <si>
    <t>2.5.</t>
  </si>
  <si>
    <t>2.6.</t>
  </si>
  <si>
    <t>1.1.1</t>
  </si>
  <si>
    <t>Увеличение объединений дополнительного образования за счёт открытия нового физкультурно-оздоровительного комплекса</t>
  </si>
  <si>
    <t>Укрепление материально-технической базы учреждений дополнительного образования: компьютеризация сети; создание условий для открытия новых объединений дополнительного образования; приобретение спортивного оборудования</t>
  </si>
  <si>
    <t>Итого по сфере дошкольного образования</t>
  </si>
  <si>
    <t xml:space="preserve">2. </t>
  </si>
  <si>
    <t>Введение эффективного контракта в дошкольном образовании</t>
  </si>
  <si>
    <t>Расширение потенциала системы дополнительного образования детей</t>
  </si>
  <si>
    <t>Введение эффективного контракта в системе дополнительного образования детей</t>
  </si>
  <si>
    <t>Создание условий для развития молодых талантов и детей с высокой мотивацией к обучению</t>
  </si>
  <si>
    <t>Реализация мероприятий, направленных на ликвидацию очередности на зачисление детей в дошкольные образовательные организации</t>
  </si>
  <si>
    <t>Итого по сфере дополнительного образования</t>
  </si>
  <si>
    <t>3.4.</t>
  </si>
  <si>
    <t>3.5.</t>
  </si>
  <si>
    <t>3.6.</t>
  </si>
  <si>
    <t>Повышение фонда оплаты труда в 2013 году</t>
  </si>
  <si>
    <t>Повышение фонда оплаты труда в 2014 году</t>
  </si>
  <si>
    <t>Повышение фонда оплаты труда в 2015 году</t>
  </si>
  <si>
    <t>Повышение фонда оплаты труда в 2016 году</t>
  </si>
  <si>
    <t>Повышение фонда оплаты труда в 2017 году</t>
  </si>
  <si>
    <t>Повышение фонда оплаты труда в 2018 году</t>
  </si>
  <si>
    <t>Повышение фонда оплаты труда  в 2017 году</t>
  </si>
  <si>
    <t>с 01.03.13  на 6,0 %</t>
  </si>
  <si>
    <t>с 01.04.13. на 2,2 %</t>
  </si>
  <si>
    <t>с 01.09.13  на 6,5 %</t>
  </si>
  <si>
    <t>с 01.03.14  на 8 %</t>
  </si>
  <si>
    <t>с 01.09.14  на 6,5 %</t>
  </si>
  <si>
    <t>с 01.03.15 на 6,5 %</t>
  </si>
  <si>
    <t>с 01.09.15 на 6,0 %</t>
  </si>
  <si>
    <t>с 01.03.16 на 6,0 %</t>
  </si>
  <si>
    <t>с 01.09.16 на 5,5 %</t>
  </si>
  <si>
    <t>с 01.03.17 на 6,0 %</t>
  </si>
  <si>
    <t>с 01.09.17 на 5,5 %</t>
  </si>
  <si>
    <t>с 01.03.18 на 6,0 %</t>
  </si>
  <si>
    <t>с 01.09.18 на 6,0 %</t>
  </si>
  <si>
    <t>с 01.05.13 на 27 %</t>
  </si>
  <si>
    <t>с 01.09.13 на 7,0 %</t>
  </si>
  <si>
    <t>с 01.10.13 на 5,5 %</t>
  </si>
  <si>
    <t>с 01.03.14 на 4,0 %</t>
  </si>
  <si>
    <t>с 01.09.14 на 5,5 %</t>
  </si>
  <si>
    <t>1.3.</t>
  </si>
  <si>
    <t>Подготовка проектно-сметной документации для открытия нового физкультурно-оздоровительного комплекса</t>
  </si>
  <si>
    <t>с 01.04.16 на 12,0 %</t>
  </si>
  <si>
    <t>с 01.11.16 на 5 %</t>
  </si>
  <si>
    <t>с 01.09.16 на 11,0 %</t>
  </si>
  <si>
    <t>с 01.03.16 на 5,0 %</t>
  </si>
  <si>
    <t>с 01.10.16 на 11,0 %</t>
  </si>
  <si>
    <t>с 01.03.17 на 5,0 %</t>
  </si>
  <si>
    <t>с 01.11.17 на 8 %</t>
  </si>
  <si>
    <t>с 01.11.18 года на  6 %</t>
  </si>
  <si>
    <t>с 01.03.18 на 9,0 %</t>
  </si>
  <si>
    <t>2013г.</t>
  </si>
  <si>
    <t>2014г.</t>
  </si>
  <si>
    <t>2015г.</t>
  </si>
  <si>
    <t>2016г.</t>
  </si>
  <si>
    <t>2017г.</t>
  </si>
  <si>
    <t>2018г.</t>
  </si>
  <si>
    <t>консолидированный бюджет</t>
  </si>
  <si>
    <t xml:space="preserve">в т.ч. местный бюджет </t>
  </si>
  <si>
    <t>№</t>
  </si>
  <si>
    <t>Наименование показателя</t>
  </si>
  <si>
    <t>Сфера общего образования</t>
  </si>
  <si>
    <t>Достижение новых качественных образовательных результатов</t>
  </si>
  <si>
    <t>1.1.2</t>
  </si>
  <si>
    <t>Материально-техническое обеспечение введения ФГОС:</t>
  </si>
  <si>
    <t>Обеспечение учебниками обучающихся</t>
  </si>
  <si>
    <t>Приобретение учебно-производственного, учебно-лабораторного, компьютерного оборудования; мебели</t>
  </si>
  <si>
    <t>1.2</t>
  </si>
  <si>
    <t>Кадровое обеспечение введения ФГОС (повышение квалификации педагогических работников)</t>
  </si>
  <si>
    <t>Финансовое обеспечение мероприятий  "дорожной карты"  МО "Мелекесский  район" Ульяновской области</t>
  </si>
  <si>
    <t>Создание дополнительных мест в муниципальных образовательных организациях различных типов, а также вариативных форм дошкольного образования на территории МО «Мелекесский район»:</t>
  </si>
  <si>
    <t>Планируемая средняя заработанная плата педагогических работников в МО "Мелекесский район", руб.</t>
  </si>
  <si>
    <t xml:space="preserve">Реализация подпрограммы «Одаренные дети» в  программе развития и модернизации образования муниципального образования «Мелекесский район район» </t>
  </si>
  <si>
    <t>2013 год – открытие одной дошкольной  группы  на базе МКОУ СОШ им Героя Социалистического Труда В,П. Игонина  с.Лесная Хмелевка</t>
  </si>
  <si>
    <t>2014 год – открытие  второй дошкольной группы на базеМКОУ СОШ им Героя Советского Союза В.А.Маркелова с. Ст Сахча</t>
  </si>
  <si>
    <t>1.3</t>
  </si>
  <si>
    <t>Мероприятия по повышению эффективности сети образовательных учреждений.Перевод основных общеобразовательных школ в филиалы базовых школ :2013 год-МКОУ ООШ с.Слобода-Выходцево, МКОУ ООШ с.Ерыклинск, 2014 год- МКОУ СОШ №1 р.п.Новая майна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</si>
</sst>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8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4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33" borderId="14" xfId="0" applyFont="1" applyFill="1" applyBorder="1" applyAlignment="1">
      <alignment horizontal="justify" vertical="top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justify" vertical="top" wrapText="1"/>
    </xf>
    <xf numFmtId="0" fontId="4" fillId="33" borderId="16" xfId="0" applyFont="1" applyFill="1" applyBorder="1" applyAlignment="1">
      <alignment horizontal="justify" vertical="top" wrapText="1"/>
    </xf>
    <xf numFmtId="0" fontId="4" fillId="33" borderId="15" xfId="0" applyFont="1" applyFill="1" applyBorder="1" applyAlignment="1">
      <alignment horizontal="justify" vertical="top" wrapText="1"/>
    </xf>
    <xf numFmtId="168" fontId="4" fillId="33" borderId="16" xfId="0" applyNumberFormat="1" applyFont="1" applyFill="1" applyBorder="1" applyAlignment="1">
      <alignment horizontal="center" vertical="center"/>
    </xf>
    <xf numFmtId="168" fontId="4" fillId="33" borderId="15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168" fontId="4" fillId="33" borderId="20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12" xfId="0" applyFont="1" applyBorder="1" applyAlignment="1">
      <alignment horizontal="justify" vertical="top" wrapText="1"/>
    </xf>
    <xf numFmtId="168" fontId="4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2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168" fontId="4" fillId="33" borderId="14" xfId="0" applyNumberFormat="1" applyFont="1" applyFill="1" applyBorder="1" applyAlignment="1">
      <alignment horizontal="center" vertical="center"/>
    </xf>
    <xf numFmtId="168" fontId="4" fillId="33" borderId="23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4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wrapText="1"/>
    </xf>
    <xf numFmtId="0" fontId="4" fillId="33" borderId="25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top" wrapText="1"/>
    </xf>
    <xf numFmtId="168" fontId="4" fillId="0" borderId="14" xfId="0" applyNumberFormat="1" applyFont="1" applyBorder="1" applyAlignment="1">
      <alignment horizontal="center" vertical="center"/>
    </xf>
    <xf numFmtId="168" fontId="4" fillId="0" borderId="23" xfId="0" applyNumberFormat="1" applyFont="1" applyBorder="1" applyAlignment="1">
      <alignment horizontal="center" vertical="center"/>
    </xf>
    <xf numFmtId="168" fontId="4" fillId="0" borderId="2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168" fontId="3" fillId="0" borderId="1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 wrapText="1"/>
    </xf>
    <xf numFmtId="168" fontId="3" fillId="33" borderId="20" xfId="0" applyNumberFormat="1" applyFont="1" applyFill="1" applyBorder="1" applyAlignment="1">
      <alignment horizontal="center" vertical="center"/>
    </xf>
    <xf numFmtId="168" fontId="3" fillId="33" borderId="16" xfId="0" applyNumberFormat="1" applyFont="1" applyFill="1" applyBorder="1" applyAlignment="1">
      <alignment horizontal="center" vertical="center"/>
    </xf>
    <xf numFmtId="168" fontId="3" fillId="33" borderId="15" xfId="0" applyNumberFormat="1" applyFont="1" applyFill="1" applyBorder="1" applyAlignment="1">
      <alignment horizontal="center" vertical="center"/>
    </xf>
    <xf numFmtId="168" fontId="3" fillId="33" borderId="14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3" fillId="0" borderId="17" xfId="0" applyFont="1" applyBorder="1" applyAlignment="1">
      <alignment wrapText="1"/>
    </xf>
    <xf numFmtId="0" fontId="4" fillId="0" borderId="19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4" fillId="0" borderId="20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justify" vertical="top" wrapText="1"/>
    </xf>
    <xf numFmtId="0" fontId="4" fillId="0" borderId="26" xfId="0" applyFont="1" applyBorder="1" applyAlignment="1">
      <alignment horizontal="justify" vertical="top" wrapText="1"/>
    </xf>
    <xf numFmtId="0" fontId="4" fillId="33" borderId="23" xfId="0" applyFont="1" applyFill="1" applyBorder="1" applyAlignment="1">
      <alignment horizontal="justify" vertical="top" wrapText="1"/>
    </xf>
    <xf numFmtId="0" fontId="4" fillId="0" borderId="28" xfId="0" applyFont="1" applyBorder="1" applyAlignment="1">
      <alignment horizontal="justify" vertical="top" wrapText="1"/>
    </xf>
    <xf numFmtId="0" fontId="4" fillId="0" borderId="29" xfId="0" applyFont="1" applyBorder="1" applyAlignment="1">
      <alignment horizontal="justify" vertical="top" wrapText="1"/>
    </xf>
    <xf numFmtId="0" fontId="4" fillId="0" borderId="30" xfId="0" applyFont="1" applyBorder="1" applyAlignment="1">
      <alignment horizontal="justify" vertical="top" wrapText="1"/>
    </xf>
    <xf numFmtId="0" fontId="4" fillId="0" borderId="31" xfId="0" applyFont="1" applyBorder="1" applyAlignment="1">
      <alignment horizontal="justify" vertical="top" wrapText="1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3" fillId="0" borderId="2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68" fontId="3" fillId="0" borderId="12" xfId="0" applyNumberFormat="1" applyFont="1" applyBorder="1" applyAlignment="1">
      <alignment horizontal="center" vertical="center"/>
    </xf>
    <xf numFmtId="168" fontId="3" fillId="33" borderId="14" xfId="0" applyNumberFormat="1" applyFont="1" applyFill="1" applyBorder="1" applyAlignment="1">
      <alignment horizontal="center" vertical="center" wrapText="1"/>
    </xf>
    <xf numFmtId="168" fontId="4" fillId="33" borderId="14" xfId="0" applyNumberFormat="1" applyFont="1" applyFill="1" applyBorder="1" applyAlignment="1">
      <alignment horizontal="center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23" xfId="0" applyNumberFormat="1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4" fillId="0" borderId="26" xfId="0" applyFont="1" applyBorder="1" applyAlignment="1">
      <alignment horizontal="center" vertical="center" wrapText="1"/>
    </xf>
    <xf numFmtId="168" fontId="3" fillId="0" borderId="21" xfId="0" applyNumberFormat="1" applyFont="1" applyBorder="1" applyAlignment="1">
      <alignment horizontal="center" vertical="center"/>
    </xf>
    <xf numFmtId="168" fontId="4" fillId="0" borderId="21" xfId="0" applyNumberFormat="1" applyFont="1" applyBorder="1" applyAlignment="1">
      <alignment horizontal="center" vertical="center"/>
    </xf>
    <xf numFmtId="168" fontId="4" fillId="0" borderId="26" xfId="0" applyNumberFormat="1" applyFont="1" applyBorder="1" applyAlignment="1">
      <alignment horizontal="center" vertical="center"/>
    </xf>
    <xf numFmtId="168" fontId="4" fillId="0" borderId="1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0" fontId="3" fillId="0" borderId="27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1"/>
  <sheetViews>
    <sheetView tabSelected="1" zoomScale="75" zoomScaleNormal="75" zoomScalePageLayoutView="0" workbookViewId="0" topLeftCell="A1">
      <pane xSplit="2" ySplit="6" topLeftCell="C63" activePane="bottomRight" state="frozen"/>
      <selection pane="topLeft" activeCell="A1" sqref="A1"/>
      <selection pane="topRight" activeCell="C1" sqref="C1"/>
      <selection pane="bottomLeft" activeCell="A90" sqref="A90"/>
      <selection pane="bottomRight" activeCell="A1" sqref="A1:V1"/>
    </sheetView>
  </sheetViews>
  <sheetFormatPr defaultColWidth="9.00390625" defaultRowHeight="12.75"/>
  <cols>
    <col min="1" max="1" width="7.125" style="1" customWidth="1"/>
    <col min="2" max="2" width="48.625" style="2" customWidth="1"/>
    <col min="3" max="3" width="11.625" style="2" customWidth="1"/>
    <col min="4" max="4" width="15.00390625" style="2" hidden="1" customWidth="1"/>
    <col min="5" max="5" width="13.25390625" style="3" customWidth="1"/>
    <col min="6" max="6" width="9.25390625" style="3" customWidth="1"/>
    <col min="7" max="7" width="8.875" style="3" customWidth="1"/>
    <col min="8" max="22" width="8.375" style="3" customWidth="1"/>
    <col min="23" max="23" width="9.125" style="2" customWidth="1"/>
  </cols>
  <sheetData>
    <row r="1" spans="1:22" ht="18.75">
      <c r="A1" s="163" t="s">
        <v>90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2" spans="1:22" ht="14.25" customHeight="1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1" customFormat="1" ht="15.75" customHeight="1">
      <c r="A3" s="164" t="s">
        <v>80</v>
      </c>
      <c r="B3" s="164" t="s">
        <v>81</v>
      </c>
      <c r="C3" s="167" t="s">
        <v>92</v>
      </c>
      <c r="D3" s="170" t="s">
        <v>17</v>
      </c>
      <c r="E3" s="158" t="s">
        <v>72</v>
      </c>
      <c r="F3" s="158"/>
      <c r="G3" s="158"/>
      <c r="H3" s="158" t="s">
        <v>73</v>
      </c>
      <c r="I3" s="158"/>
      <c r="J3" s="158"/>
      <c r="K3" s="158" t="s">
        <v>74</v>
      </c>
      <c r="L3" s="158"/>
      <c r="M3" s="158"/>
      <c r="N3" s="158" t="s">
        <v>75</v>
      </c>
      <c r="O3" s="158"/>
      <c r="P3" s="158"/>
      <c r="Q3" s="158" t="s">
        <v>76</v>
      </c>
      <c r="R3" s="158"/>
      <c r="S3" s="158"/>
      <c r="T3" s="158" t="s">
        <v>77</v>
      </c>
      <c r="U3" s="158"/>
      <c r="V3" s="158"/>
    </row>
    <row r="4" spans="1:22" s="1" customFormat="1" ht="32.25" customHeight="1">
      <c r="A4" s="164"/>
      <c r="B4" s="164"/>
      <c r="C4" s="168"/>
      <c r="D4" s="171"/>
      <c r="E4" s="159" t="s">
        <v>78</v>
      </c>
      <c r="F4" s="159"/>
      <c r="G4" s="159"/>
      <c r="H4" s="159" t="s">
        <v>78</v>
      </c>
      <c r="I4" s="159"/>
      <c r="J4" s="159"/>
      <c r="K4" s="159" t="s">
        <v>78</v>
      </c>
      <c r="L4" s="159"/>
      <c r="M4" s="159"/>
      <c r="N4" s="159" t="s">
        <v>78</v>
      </c>
      <c r="O4" s="159"/>
      <c r="P4" s="159"/>
      <c r="Q4" s="159" t="s">
        <v>78</v>
      </c>
      <c r="R4" s="159"/>
      <c r="S4" s="159"/>
      <c r="T4" s="159" t="s">
        <v>78</v>
      </c>
      <c r="U4" s="159"/>
      <c r="V4" s="159"/>
    </row>
    <row r="5" spans="1:22" s="1" customFormat="1" ht="36" customHeight="1">
      <c r="A5" s="164"/>
      <c r="B5" s="164"/>
      <c r="C5" s="168"/>
      <c r="D5" s="171"/>
      <c r="E5" s="160" t="s">
        <v>0</v>
      </c>
      <c r="F5" s="162" t="s">
        <v>79</v>
      </c>
      <c r="G5" s="162"/>
      <c r="H5" s="160" t="s">
        <v>0</v>
      </c>
      <c r="I5" s="162" t="s">
        <v>79</v>
      </c>
      <c r="J5" s="162"/>
      <c r="K5" s="160" t="s">
        <v>0</v>
      </c>
      <c r="L5" s="162" t="s">
        <v>79</v>
      </c>
      <c r="M5" s="162"/>
      <c r="N5" s="160" t="s">
        <v>0</v>
      </c>
      <c r="O5" s="162" t="s">
        <v>79</v>
      </c>
      <c r="P5" s="162"/>
      <c r="Q5" s="160" t="s">
        <v>0</v>
      </c>
      <c r="R5" s="162" t="s">
        <v>79</v>
      </c>
      <c r="S5" s="162"/>
      <c r="T5" s="160" t="s">
        <v>0</v>
      </c>
      <c r="U5" s="162" t="s">
        <v>79</v>
      </c>
      <c r="V5" s="162"/>
    </row>
    <row r="6" spans="1:22" s="1" customFormat="1" ht="133.5" customHeight="1">
      <c r="A6" s="164"/>
      <c r="B6" s="164"/>
      <c r="C6" s="169"/>
      <c r="D6" s="172"/>
      <c r="E6" s="178"/>
      <c r="F6" s="109" t="s">
        <v>0</v>
      </c>
      <c r="G6" s="109" t="s">
        <v>16</v>
      </c>
      <c r="H6" s="161"/>
      <c r="I6" s="109" t="s">
        <v>0</v>
      </c>
      <c r="J6" s="109" t="s">
        <v>16</v>
      </c>
      <c r="K6" s="161"/>
      <c r="L6" s="109" t="s">
        <v>0</v>
      </c>
      <c r="M6" s="109" t="s">
        <v>16</v>
      </c>
      <c r="N6" s="161"/>
      <c r="O6" s="109" t="s">
        <v>0</v>
      </c>
      <c r="P6" s="109" t="s">
        <v>16</v>
      </c>
      <c r="Q6" s="161"/>
      <c r="R6" s="109" t="s">
        <v>0</v>
      </c>
      <c r="S6" s="109" t="s">
        <v>16</v>
      </c>
      <c r="T6" s="161"/>
      <c r="U6" s="109" t="s">
        <v>0</v>
      </c>
      <c r="V6" s="109" t="s">
        <v>16</v>
      </c>
    </row>
    <row r="7" spans="1:22" s="7" customFormat="1" ht="18" customHeight="1">
      <c r="A7" s="165" t="s">
        <v>1</v>
      </c>
      <c r="B7" s="166"/>
      <c r="C7" s="6"/>
      <c r="D7" s="6"/>
      <c r="E7" s="27"/>
      <c r="F7" s="114"/>
      <c r="G7" s="114"/>
      <c r="H7" s="27"/>
      <c r="I7" s="114"/>
      <c r="J7" s="114"/>
      <c r="K7" s="27"/>
      <c r="L7" s="114"/>
      <c r="M7" s="114"/>
      <c r="N7" s="27"/>
      <c r="O7" s="114"/>
      <c r="P7" s="114"/>
      <c r="Q7" s="27"/>
      <c r="R7" s="114"/>
      <c r="S7" s="114"/>
      <c r="T7" s="27"/>
      <c r="U7" s="114"/>
      <c r="V7" s="114"/>
    </row>
    <row r="8" spans="1:22" s="8" customFormat="1" ht="51.75" customHeight="1">
      <c r="A8" s="68" t="s">
        <v>4</v>
      </c>
      <c r="B8" s="83" t="s">
        <v>31</v>
      </c>
      <c r="C8" s="39"/>
      <c r="D8" s="39"/>
      <c r="E8" s="51">
        <f aca="true" t="shared" si="0" ref="E8:V8">SUM(E9:E13)</f>
        <v>1500</v>
      </c>
      <c r="F8" s="115">
        <f t="shared" si="0"/>
        <v>1500</v>
      </c>
      <c r="G8" s="115">
        <f t="shared" si="0"/>
        <v>1500</v>
      </c>
      <c r="H8" s="51">
        <f t="shared" si="0"/>
        <v>1500</v>
      </c>
      <c r="I8" s="115">
        <f t="shared" si="0"/>
        <v>1500</v>
      </c>
      <c r="J8" s="115">
        <f t="shared" si="0"/>
        <v>1500</v>
      </c>
      <c r="K8" s="51">
        <f t="shared" si="0"/>
        <v>0</v>
      </c>
      <c r="L8" s="115">
        <f t="shared" si="0"/>
        <v>0</v>
      </c>
      <c r="M8" s="115">
        <f t="shared" si="0"/>
        <v>0</v>
      </c>
      <c r="N8" s="51">
        <f t="shared" si="0"/>
        <v>0</v>
      </c>
      <c r="O8" s="115">
        <f t="shared" si="0"/>
        <v>0</v>
      </c>
      <c r="P8" s="115">
        <f t="shared" si="0"/>
        <v>0</v>
      </c>
      <c r="Q8" s="51">
        <f t="shared" si="0"/>
        <v>0</v>
      </c>
      <c r="R8" s="115">
        <f t="shared" si="0"/>
        <v>0</v>
      </c>
      <c r="S8" s="115">
        <f t="shared" si="0"/>
        <v>0</v>
      </c>
      <c r="T8" s="51">
        <f t="shared" si="0"/>
        <v>0</v>
      </c>
      <c r="U8" s="115">
        <f t="shared" si="0"/>
        <v>0</v>
      </c>
      <c r="V8" s="115">
        <f t="shared" si="0"/>
        <v>0</v>
      </c>
    </row>
    <row r="9" spans="1:23" s="34" customFormat="1" ht="65.25" customHeight="1">
      <c r="A9" s="45" t="s">
        <v>2</v>
      </c>
      <c r="B9" s="48" t="s">
        <v>91</v>
      </c>
      <c r="C9" s="52"/>
      <c r="D9" s="52"/>
      <c r="E9" s="110">
        <v>1500</v>
      </c>
      <c r="F9" s="59">
        <v>1500</v>
      </c>
      <c r="G9" s="59">
        <v>1500</v>
      </c>
      <c r="H9" s="110">
        <v>1500</v>
      </c>
      <c r="I9" s="59">
        <v>1500</v>
      </c>
      <c r="J9" s="59">
        <v>1500</v>
      </c>
      <c r="K9" s="110">
        <v>0</v>
      </c>
      <c r="L9" s="59">
        <v>0</v>
      </c>
      <c r="M9" s="59">
        <v>0</v>
      </c>
      <c r="N9" s="110">
        <v>0</v>
      </c>
      <c r="O9" s="59">
        <v>0</v>
      </c>
      <c r="P9" s="59">
        <v>0</v>
      </c>
      <c r="Q9" s="110">
        <v>0</v>
      </c>
      <c r="R9" s="59">
        <v>0</v>
      </c>
      <c r="S9" s="59">
        <v>0</v>
      </c>
      <c r="T9" s="110">
        <v>0</v>
      </c>
      <c r="U9" s="59">
        <v>0</v>
      </c>
      <c r="V9" s="59">
        <v>0</v>
      </c>
      <c r="W9" s="33"/>
    </row>
    <row r="10" spans="1:23" s="34" customFormat="1" ht="48.75" customHeight="1">
      <c r="A10" s="46"/>
      <c r="B10" s="49" t="s">
        <v>94</v>
      </c>
      <c r="C10" s="53"/>
      <c r="D10" s="53"/>
      <c r="E10" s="111"/>
      <c r="F10" s="55"/>
      <c r="G10" s="55"/>
      <c r="H10" s="111"/>
      <c r="I10" s="55"/>
      <c r="J10" s="55"/>
      <c r="K10" s="111"/>
      <c r="L10" s="55"/>
      <c r="M10" s="55"/>
      <c r="N10" s="111"/>
      <c r="O10" s="55"/>
      <c r="P10" s="55"/>
      <c r="Q10" s="111"/>
      <c r="R10" s="55"/>
      <c r="S10" s="55"/>
      <c r="T10" s="111"/>
      <c r="U10" s="55"/>
      <c r="V10" s="57"/>
      <c r="W10" s="33"/>
    </row>
    <row r="11" spans="1:23" s="34" customFormat="1" ht="48" customHeight="1">
      <c r="A11" s="46"/>
      <c r="B11" s="49" t="s">
        <v>95</v>
      </c>
      <c r="C11" s="44"/>
      <c r="D11" s="53"/>
      <c r="E11" s="111"/>
      <c r="F11" s="55"/>
      <c r="G11" s="55"/>
      <c r="H11" s="111"/>
      <c r="I11" s="55"/>
      <c r="J11" s="55"/>
      <c r="K11" s="111"/>
      <c r="L11" s="55"/>
      <c r="M11" s="55"/>
      <c r="N11" s="111"/>
      <c r="O11" s="55"/>
      <c r="P11" s="55"/>
      <c r="Q11" s="111"/>
      <c r="R11" s="55"/>
      <c r="S11" s="55"/>
      <c r="T11" s="111"/>
      <c r="U11" s="55"/>
      <c r="V11" s="57"/>
      <c r="W11" s="33"/>
    </row>
    <row r="12" spans="1:23" s="34" customFormat="1" ht="63.75" customHeight="1" hidden="1">
      <c r="A12" s="47"/>
      <c r="B12" s="50"/>
      <c r="C12" s="43"/>
      <c r="D12" s="54"/>
      <c r="E12" s="112"/>
      <c r="F12" s="56"/>
      <c r="G12" s="56"/>
      <c r="H12" s="112"/>
      <c r="I12" s="56"/>
      <c r="J12" s="56"/>
      <c r="K12" s="112"/>
      <c r="L12" s="56"/>
      <c r="M12" s="56"/>
      <c r="N12" s="112"/>
      <c r="O12" s="56"/>
      <c r="P12" s="56"/>
      <c r="Q12" s="112"/>
      <c r="R12" s="56"/>
      <c r="S12" s="56"/>
      <c r="T12" s="112"/>
      <c r="U12" s="56"/>
      <c r="V12" s="58"/>
      <c r="W12" s="33"/>
    </row>
    <row r="13" spans="1:23" s="34" customFormat="1" ht="54.75" customHeight="1" hidden="1">
      <c r="A13" s="69" t="s">
        <v>3</v>
      </c>
      <c r="B13" s="70"/>
      <c r="C13" s="84"/>
      <c r="D13" s="37"/>
      <c r="E13" s="113"/>
      <c r="F13" s="71"/>
      <c r="G13" s="71"/>
      <c r="H13" s="113"/>
      <c r="I13" s="71"/>
      <c r="J13" s="71"/>
      <c r="K13" s="113"/>
      <c r="L13" s="71"/>
      <c r="M13" s="71"/>
      <c r="N13" s="113"/>
      <c r="O13" s="71"/>
      <c r="P13" s="71"/>
      <c r="Q13" s="113"/>
      <c r="R13" s="71"/>
      <c r="S13" s="71"/>
      <c r="T13" s="113"/>
      <c r="U13" s="72"/>
      <c r="V13" s="59"/>
      <c r="W13" s="33"/>
    </row>
    <row r="14" spans="1:22" ht="30.75" customHeight="1">
      <c r="A14" s="82" t="s">
        <v>26</v>
      </c>
      <c r="B14" s="76" t="s">
        <v>27</v>
      </c>
      <c r="C14" s="78"/>
      <c r="D14" s="75"/>
      <c r="E14" s="79">
        <f>E16</f>
        <v>4004</v>
      </c>
      <c r="F14" s="102">
        <f>F16</f>
        <v>4004</v>
      </c>
      <c r="G14" s="102">
        <f>G16</f>
        <v>4004</v>
      </c>
      <c r="H14" s="79">
        <f>H20</f>
        <v>2201</v>
      </c>
      <c r="I14" s="102">
        <f>I20</f>
        <v>2201</v>
      </c>
      <c r="J14" s="102">
        <f>J20</f>
        <v>2201</v>
      </c>
      <c r="K14" s="79">
        <f>K23</f>
        <v>2138.8</v>
      </c>
      <c r="L14" s="102">
        <f>L23</f>
        <v>2138.8</v>
      </c>
      <c r="M14" s="102">
        <f>M23</f>
        <v>2138.8</v>
      </c>
      <c r="N14" s="79">
        <f>N26</f>
        <v>2221.6</v>
      </c>
      <c r="O14" s="102">
        <f>O26</f>
        <v>2221.6</v>
      </c>
      <c r="P14" s="102">
        <f>P26</f>
        <v>2221.6</v>
      </c>
      <c r="Q14" s="79">
        <f>Q29</f>
        <v>2336.6</v>
      </c>
      <c r="R14" s="102">
        <f>R29</f>
        <v>2336.6</v>
      </c>
      <c r="S14" s="102">
        <f>S29</f>
        <v>2336.6</v>
      </c>
      <c r="T14" s="79">
        <f>T32</f>
        <v>2562.6</v>
      </c>
      <c r="U14" s="102">
        <f>U32</f>
        <v>2562.6</v>
      </c>
      <c r="V14" s="102">
        <f>V32</f>
        <v>2562.6</v>
      </c>
    </row>
    <row r="15" spans="1:22" ht="84" customHeight="1">
      <c r="A15" s="77"/>
      <c r="B15" s="42" t="s">
        <v>6</v>
      </c>
      <c r="C15" s="77"/>
      <c r="D15" s="41"/>
      <c r="E15" s="74"/>
      <c r="F15" s="80"/>
      <c r="G15" s="80"/>
      <c r="H15" s="74"/>
      <c r="I15" s="80"/>
      <c r="J15" s="80"/>
      <c r="K15" s="74"/>
      <c r="L15" s="80"/>
      <c r="M15" s="80"/>
      <c r="N15" s="74"/>
      <c r="O15" s="80"/>
      <c r="P15" s="80"/>
      <c r="Q15" s="74"/>
      <c r="R15" s="80"/>
      <c r="S15" s="80"/>
      <c r="T15" s="74"/>
      <c r="U15" s="80"/>
      <c r="V15" s="80"/>
    </row>
    <row r="16" spans="1:22" ht="25.5" customHeight="1">
      <c r="A16" s="61" t="s">
        <v>11</v>
      </c>
      <c r="B16" s="64" t="s">
        <v>36</v>
      </c>
      <c r="C16" s="85">
        <v>15552</v>
      </c>
      <c r="D16" s="85"/>
      <c r="E16" s="108">
        <v>4004</v>
      </c>
      <c r="F16" s="108">
        <v>4004</v>
      </c>
      <c r="G16" s="108">
        <v>4004</v>
      </c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17"/>
      <c r="V16" s="80"/>
    </row>
    <row r="17" spans="1:22" ht="24" customHeight="1">
      <c r="A17" s="29"/>
      <c r="B17" s="30" t="s">
        <v>43</v>
      </c>
      <c r="C17" s="156"/>
      <c r="D17" s="156"/>
      <c r="E17" s="32">
        <v>1335.6</v>
      </c>
      <c r="F17" s="32">
        <v>1335.6</v>
      </c>
      <c r="G17" s="32">
        <v>1335.6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101"/>
      <c r="V17" s="28"/>
    </row>
    <row r="18" spans="1:22" ht="23.25" customHeight="1">
      <c r="A18" s="29"/>
      <c r="B18" s="30" t="s">
        <v>44</v>
      </c>
      <c r="C18" s="156"/>
      <c r="D18" s="156"/>
      <c r="E18" s="32">
        <v>519.6</v>
      </c>
      <c r="F18" s="32">
        <v>519.6</v>
      </c>
      <c r="G18" s="32">
        <v>519.6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101"/>
      <c r="V18" s="28"/>
    </row>
    <row r="19" spans="1:22" ht="21.75" customHeight="1">
      <c r="A19" s="29"/>
      <c r="B19" s="30" t="s">
        <v>45</v>
      </c>
      <c r="C19" s="156"/>
      <c r="D19" s="156"/>
      <c r="E19" s="87">
        <v>2148.8</v>
      </c>
      <c r="F19" s="87">
        <v>2148.8</v>
      </c>
      <c r="G19" s="87">
        <v>2148.8</v>
      </c>
      <c r="H19" s="87"/>
      <c r="I19" s="32"/>
      <c r="J19" s="32"/>
      <c r="K19" s="87"/>
      <c r="L19" s="32"/>
      <c r="M19" s="32"/>
      <c r="N19" s="87"/>
      <c r="O19" s="32"/>
      <c r="P19" s="32"/>
      <c r="Q19" s="87"/>
      <c r="R19" s="32"/>
      <c r="S19" s="32"/>
      <c r="T19" s="87"/>
      <c r="U19" s="101"/>
      <c r="V19" s="28"/>
    </row>
    <row r="20" spans="1:22" ht="23.25" customHeight="1">
      <c r="A20" s="29" t="s">
        <v>12</v>
      </c>
      <c r="B20" s="10" t="s">
        <v>37</v>
      </c>
      <c r="C20" s="157">
        <v>17675</v>
      </c>
      <c r="D20" s="156"/>
      <c r="E20" s="32"/>
      <c r="F20" s="32"/>
      <c r="G20" s="32"/>
      <c r="H20" s="32">
        <f>H21+H22</f>
        <v>2201</v>
      </c>
      <c r="I20" s="32">
        <f>I21+I22</f>
        <v>2201</v>
      </c>
      <c r="J20" s="32">
        <f>J21+J22</f>
        <v>2201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101"/>
      <c r="V20" s="28"/>
    </row>
    <row r="21" spans="1:22" ht="20.25" customHeight="1">
      <c r="A21" s="29"/>
      <c r="B21" s="30" t="s">
        <v>46</v>
      </c>
      <c r="C21" s="156"/>
      <c r="D21" s="156"/>
      <c r="E21" s="32"/>
      <c r="F21" s="32"/>
      <c r="G21" s="32"/>
      <c r="H21" s="32">
        <v>1629</v>
      </c>
      <c r="I21" s="32">
        <v>1629</v>
      </c>
      <c r="J21" s="32">
        <v>1629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101"/>
      <c r="V21" s="28"/>
    </row>
    <row r="22" spans="1:22" ht="21" customHeight="1">
      <c r="A22" s="29"/>
      <c r="B22" s="30" t="s">
        <v>47</v>
      </c>
      <c r="C22" s="156"/>
      <c r="D22" s="156"/>
      <c r="E22" s="32"/>
      <c r="F22" s="32"/>
      <c r="G22" s="32"/>
      <c r="H22" s="32">
        <v>572</v>
      </c>
      <c r="I22" s="32">
        <v>572</v>
      </c>
      <c r="J22" s="32">
        <v>572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101"/>
      <c r="V22" s="28"/>
    </row>
    <row r="23" spans="1:22" ht="21" customHeight="1">
      <c r="A23" s="9" t="s">
        <v>18</v>
      </c>
      <c r="B23" s="10" t="s">
        <v>38</v>
      </c>
      <c r="C23" s="156">
        <v>19975</v>
      </c>
      <c r="D23" s="156"/>
      <c r="E23" s="32"/>
      <c r="F23" s="32"/>
      <c r="G23" s="32"/>
      <c r="H23" s="32"/>
      <c r="I23" s="32"/>
      <c r="J23" s="32"/>
      <c r="K23" s="32">
        <f>K24+K25</f>
        <v>2138.8</v>
      </c>
      <c r="L23" s="32">
        <f>SUM(L24:L25)</f>
        <v>2138.8</v>
      </c>
      <c r="M23" s="32">
        <v>2138.8</v>
      </c>
      <c r="N23" s="32"/>
      <c r="O23" s="32"/>
      <c r="P23" s="32"/>
      <c r="Q23" s="32"/>
      <c r="R23" s="32"/>
      <c r="S23" s="32"/>
      <c r="T23" s="32"/>
      <c r="U23" s="101"/>
      <c r="V23" s="28"/>
    </row>
    <row r="24" spans="1:22" ht="24.75" customHeight="1">
      <c r="A24" s="29"/>
      <c r="B24" s="67" t="s">
        <v>48</v>
      </c>
      <c r="C24" s="116"/>
      <c r="D24" s="94"/>
      <c r="E24" s="32"/>
      <c r="F24" s="32"/>
      <c r="G24" s="32"/>
      <c r="H24" s="32"/>
      <c r="I24" s="32"/>
      <c r="J24" s="32"/>
      <c r="K24" s="32">
        <v>1535</v>
      </c>
      <c r="L24" s="32">
        <v>1535</v>
      </c>
      <c r="M24" s="32">
        <v>1535</v>
      </c>
      <c r="N24" s="32"/>
      <c r="O24" s="32"/>
      <c r="P24" s="32"/>
      <c r="Q24" s="32"/>
      <c r="R24" s="32"/>
      <c r="S24" s="32"/>
      <c r="T24" s="32"/>
      <c r="U24" s="101"/>
      <c r="V24" s="102"/>
    </row>
    <row r="25" spans="1:22" ht="22.5" customHeight="1">
      <c r="A25" s="98"/>
      <c r="B25" s="40" t="s">
        <v>49</v>
      </c>
      <c r="C25" s="97"/>
      <c r="D25" s="97"/>
      <c r="E25" s="28"/>
      <c r="F25" s="28"/>
      <c r="G25" s="28"/>
      <c r="H25" s="28"/>
      <c r="I25" s="28"/>
      <c r="J25" s="28"/>
      <c r="K25" s="28">
        <v>603.8</v>
      </c>
      <c r="L25" s="28">
        <v>603.8</v>
      </c>
      <c r="M25" s="28">
        <v>603.8</v>
      </c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23.25" customHeight="1">
      <c r="A26" s="61" t="s">
        <v>19</v>
      </c>
      <c r="B26" s="64" t="s">
        <v>39</v>
      </c>
      <c r="C26" s="85">
        <v>22240</v>
      </c>
      <c r="D26" s="85"/>
      <c r="E26" s="108"/>
      <c r="F26" s="108"/>
      <c r="G26" s="108"/>
      <c r="H26" s="108"/>
      <c r="I26" s="108"/>
      <c r="J26" s="108"/>
      <c r="K26" s="108"/>
      <c r="L26" s="108"/>
      <c r="M26" s="108"/>
      <c r="N26" s="108">
        <f>N27+N28</f>
        <v>2221.6</v>
      </c>
      <c r="O26" s="108">
        <f>SUM(O27:O28)</f>
        <v>2221.6</v>
      </c>
      <c r="P26" s="108">
        <v>2221.6</v>
      </c>
      <c r="Q26" s="108"/>
      <c r="R26" s="108"/>
      <c r="S26" s="108"/>
      <c r="T26" s="108"/>
      <c r="U26" s="117"/>
      <c r="V26" s="80"/>
    </row>
    <row r="27" spans="1:22" ht="24.75" customHeight="1">
      <c r="A27" s="29"/>
      <c r="B27" s="30" t="s">
        <v>50</v>
      </c>
      <c r="C27" s="156"/>
      <c r="D27" s="156"/>
      <c r="E27" s="32"/>
      <c r="F27" s="32"/>
      <c r="G27" s="32"/>
      <c r="H27" s="32"/>
      <c r="I27" s="32"/>
      <c r="J27" s="32"/>
      <c r="K27" s="32"/>
      <c r="L27" s="32"/>
      <c r="M27" s="32"/>
      <c r="N27" s="32">
        <v>1600</v>
      </c>
      <c r="O27" s="32">
        <v>1600</v>
      </c>
      <c r="P27" s="32">
        <v>1600</v>
      </c>
      <c r="Q27" s="32"/>
      <c r="R27" s="32"/>
      <c r="S27" s="32"/>
      <c r="T27" s="32"/>
      <c r="U27" s="101"/>
      <c r="V27" s="28"/>
    </row>
    <row r="28" spans="1:22" ht="21.75" customHeight="1">
      <c r="A28" s="29"/>
      <c r="B28" s="30" t="s">
        <v>51</v>
      </c>
      <c r="C28" s="156"/>
      <c r="D28" s="156"/>
      <c r="E28" s="32"/>
      <c r="F28" s="32"/>
      <c r="G28" s="32"/>
      <c r="H28" s="32"/>
      <c r="I28" s="32"/>
      <c r="J28" s="32"/>
      <c r="K28" s="32"/>
      <c r="L28" s="32"/>
      <c r="M28" s="32"/>
      <c r="N28" s="32">
        <v>621.6</v>
      </c>
      <c r="O28" s="32">
        <v>621.6</v>
      </c>
      <c r="P28" s="32">
        <v>621.6</v>
      </c>
      <c r="Q28" s="32"/>
      <c r="R28" s="32"/>
      <c r="S28" s="32"/>
      <c r="T28" s="32"/>
      <c r="U28" s="101"/>
      <c r="V28" s="28"/>
    </row>
    <row r="29" spans="1:22" ht="26.25" customHeight="1">
      <c r="A29" s="9" t="s">
        <v>20</v>
      </c>
      <c r="B29" s="10" t="s">
        <v>40</v>
      </c>
      <c r="C29" s="156">
        <v>24676</v>
      </c>
      <c r="D29" s="156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>
        <f>Q30+Q31</f>
        <v>2336.6</v>
      </c>
      <c r="R29" s="87">
        <f>SUM(R30:R31)</f>
        <v>2336.6</v>
      </c>
      <c r="S29" s="87">
        <f>SUM(S30:S31)</f>
        <v>2336.6</v>
      </c>
      <c r="T29" s="32"/>
      <c r="U29" s="88"/>
      <c r="V29" s="65"/>
    </row>
    <row r="30" spans="1:22" ht="21" customHeight="1">
      <c r="A30" s="29"/>
      <c r="B30" s="30" t="s">
        <v>52</v>
      </c>
      <c r="C30" s="156"/>
      <c r="D30" s="156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>
        <v>1711</v>
      </c>
      <c r="R30" s="87">
        <v>1711</v>
      </c>
      <c r="S30" s="87">
        <v>1711</v>
      </c>
      <c r="T30" s="32"/>
      <c r="U30" s="88"/>
      <c r="V30" s="65"/>
    </row>
    <row r="31" spans="1:22" ht="26.25" customHeight="1">
      <c r="A31" s="29"/>
      <c r="B31" s="30" t="s">
        <v>53</v>
      </c>
      <c r="C31" s="156"/>
      <c r="D31" s="156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>
        <v>625.6</v>
      </c>
      <c r="R31" s="87">
        <v>625.6</v>
      </c>
      <c r="S31" s="87">
        <v>625.6</v>
      </c>
      <c r="T31" s="32"/>
      <c r="U31" s="88"/>
      <c r="V31" s="65"/>
    </row>
    <row r="32" spans="1:22" ht="21" customHeight="1">
      <c r="A32" s="9" t="s">
        <v>21</v>
      </c>
      <c r="B32" s="10" t="s">
        <v>41</v>
      </c>
      <c r="C32" s="156">
        <v>27267</v>
      </c>
      <c r="D32" s="156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87"/>
      <c r="S32" s="87"/>
      <c r="T32" s="32">
        <f>T33+T34</f>
        <v>2562.6</v>
      </c>
      <c r="U32" s="88">
        <f>SUM(U33:U34)</f>
        <v>2562.6</v>
      </c>
      <c r="V32" s="65">
        <f>SUM(V33:V34)</f>
        <v>2562.6</v>
      </c>
    </row>
    <row r="33" spans="1:22" ht="23.25" customHeight="1">
      <c r="A33" s="29"/>
      <c r="B33" s="30" t="s">
        <v>54</v>
      </c>
      <c r="C33" s="156"/>
      <c r="D33" s="156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87"/>
      <c r="S33" s="87"/>
      <c r="T33" s="32">
        <v>1827</v>
      </c>
      <c r="U33" s="88">
        <v>1827</v>
      </c>
      <c r="V33" s="65">
        <v>1827</v>
      </c>
    </row>
    <row r="34" spans="1:22" ht="20.25" customHeight="1">
      <c r="A34" s="29"/>
      <c r="B34" s="30" t="s">
        <v>55</v>
      </c>
      <c r="C34" s="156"/>
      <c r="D34" s="156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87"/>
      <c r="S34" s="87"/>
      <c r="T34" s="32">
        <v>735.6</v>
      </c>
      <c r="U34" s="88">
        <v>735.6</v>
      </c>
      <c r="V34" s="65">
        <v>735.6</v>
      </c>
    </row>
    <row r="35" spans="1:22" s="7" customFormat="1" ht="15.75">
      <c r="A35" s="13"/>
      <c r="B35" s="13" t="s">
        <v>25</v>
      </c>
      <c r="C35" s="6"/>
      <c r="D35" s="13"/>
      <c r="E35" s="12">
        <f>E8+E14</f>
        <v>5504</v>
      </c>
      <c r="F35" s="11">
        <f aca="true" t="shared" si="1" ref="F35:V35">F8+F14</f>
        <v>5504</v>
      </c>
      <c r="G35" s="11">
        <f t="shared" si="1"/>
        <v>5504</v>
      </c>
      <c r="H35" s="12">
        <f t="shared" si="1"/>
        <v>3701</v>
      </c>
      <c r="I35" s="11">
        <f t="shared" si="1"/>
        <v>3701</v>
      </c>
      <c r="J35" s="11">
        <f t="shared" si="1"/>
        <v>3701</v>
      </c>
      <c r="K35" s="12">
        <f t="shared" si="1"/>
        <v>2138.8</v>
      </c>
      <c r="L35" s="11">
        <f t="shared" si="1"/>
        <v>2138.8</v>
      </c>
      <c r="M35" s="11">
        <f t="shared" si="1"/>
        <v>2138.8</v>
      </c>
      <c r="N35" s="12">
        <f t="shared" si="1"/>
        <v>2221.6</v>
      </c>
      <c r="O35" s="11">
        <f t="shared" si="1"/>
        <v>2221.6</v>
      </c>
      <c r="P35" s="11">
        <f t="shared" si="1"/>
        <v>2221.6</v>
      </c>
      <c r="Q35" s="12">
        <f t="shared" si="1"/>
        <v>2336.6</v>
      </c>
      <c r="R35" s="11">
        <f t="shared" si="1"/>
        <v>2336.6</v>
      </c>
      <c r="S35" s="11">
        <f t="shared" si="1"/>
        <v>2336.6</v>
      </c>
      <c r="T35" s="12">
        <f t="shared" si="1"/>
        <v>2562.6</v>
      </c>
      <c r="U35" s="11">
        <f t="shared" si="1"/>
        <v>2562.6</v>
      </c>
      <c r="V35" s="32">
        <f t="shared" si="1"/>
        <v>2562.6</v>
      </c>
    </row>
    <row r="36" spans="1:22" s="7" customFormat="1" ht="15.75">
      <c r="A36" s="173" t="s">
        <v>82</v>
      </c>
      <c r="B36" s="174"/>
      <c r="C36" s="6"/>
      <c r="D36" s="13"/>
      <c r="E36" s="12"/>
      <c r="F36" s="11"/>
      <c r="G36" s="11"/>
      <c r="H36" s="12"/>
      <c r="I36" s="11"/>
      <c r="J36" s="11"/>
      <c r="K36" s="12"/>
      <c r="L36" s="11"/>
      <c r="M36" s="11"/>
      <c r="N36" s="12"/>
      <c r="O36" s="11"/>
      <c r="P36" s="11"/>
      <c r="Q36" s="12"/>
      <c r="R36" s="11"/>
      <c r="S36" s="11"/>
      <c r="T36" s="12"/>
      <c r="U36" s="26"/>
      <c r="V36" s="28"/>
    </row>
    <row r="37" spans="1:22" s="7" customFormat="1" ht="31.5">
      <c r="A37" s="107">
        <v>1</v>
      </c>
      <c r="B37" s="39" t="s">
        <v>83</v>
      </c>
      <c r="C37" s="6"/>
      <c r="D37" s="13"/>
      <c r="E37" s="12">
        <f>E39+E40+E42</f>
        <v>4233.4</v>
      </c>
      <c r="F37" s="12">
        <f aca="true" t="shared" si="2" ref="F37:V37">F39+F40+F42</f>
        <v>205.2</v>
      </c>
      <c r="G37" s="12">
        <f t="shared" si="2"/>
        <v>205.2</v>
      </c>
      <c r="H37" s="12">
        <f t="shared" si="2"/>
        <v>2805</v>
      </c>
      <c r="I37" s="12">
        <f t="shared" si="2"/>
        <v>305</v>
      </c>
      <c r="J37" s="12">
        <f t="shared" si="2"/>
        <v>305</v>
      </c>
      <c r="K37" s="12">
        <f t="shared" si="2"/>
        <v>2700</v>
      </c>
      <c r="L37" s="12">
        <f t="shared" si="2"/>
        <v>0</v>
      </c>
      <c r="M37" s="12">
        <f t="shared" si="2"/>
        <v>0</v>
      </c>
      <c r="N37" s="12">
        <f t="shared" si="2"/>
        <v>2900</v>
      </c>
      <c r="O37" s="12">
        <f t="shared" si="2"/>
        <v>0</v>
      </c>
      <c r="P37" s="12">
        <f t="shared" si="2"/>
        <v>0</v>
      </c>
      <c r="Q37" s="12">
        <f t="shared" si="2"/>
        <v>3200</v>
      </c>
      <c r="R37" s="12">
        <f t="shared" si="2"/>
        <v>0</v>
      </c>
      <c r="S37" s="12">
        <f t="shared" si="2"/>
        <v>0</v>
      </c>
      <c r="T37" s="12">
        <f t="shared" si="2"/>
        <v>3610</v>
      </c>
      <c r="U37" s="12">
        <f t="shared" si="2"/>
        <v>0</v>
      </c>
      <c r="V37" s="12">
        <f t="shared" si="2"/>
        <v>0</v>
      </c>
    </row>
    <row r="38" spans="1:22" s="7" customFormat="1" ht="31.5">
      <c r="A38" s="45" t="s">
        <v>2</v>
      </c>
      <c r="B38" s="118" t="s">
        <v>85</v>
      </c>
      <c r="C38" s="6"/>
      <c r="D38" s="13"/>
      <c r="E38" s="12"/>
      <c r="F38" s="11"/>
      <c r="G38" s="11"/>
      <c r="H38" s="12"/>
      <c r="I38" s="11"/>
      <c r="J38" s="11"/>
      <c r="K38" s="12"/>
      <c r="L38" s="11"/>
      <c r="M38" s="11"/>
      <c r="N38" s="12"/>
      <c r="O38" s="11"/>
      <c r="P38" s="11"/>
      <c r="Q38" s="12"/>
      <c r="R38" s="11"/>
      <c r="S38" s="11"/>
      <c r="T38" s="12"/>
      <c r="U38" s="26"/>
      <c r="V38" s="28"/>
    </row>
    <row r="39" spans="1:22" ht="22.5" customHeight="1">
      <c r="A39" s="120" t="s">
        <v>22</v>
      </c>
      <c r="B39" s="119" t="s">
        <v>86</v>
      </c>
      <c r="C39" s="14"/>
      <c r="D39" s="14"/>
      <c r="E39" s="12">
        <v>653.2</v>
      </c>
      <c r="F39" s="11">
        <v>0</v>
      </c>
      <c r="G39" s="11">
        <v>0</v>
      </c>
      <c r="H39" s="12">
        <v>700</v>
      </c>
      <c r="I39" s="11">
        <v>0</v>
      </c>
      <c r="J39" s="11">
        <v>0</v>
      </c>
      <c r="K39" s="12">
        <v>600</v>
      </c>
      <c r="L39" s="11">
        <v>0</v>
      </c>
      <c r="M39" s="11">
        <v>0</v>
      </c>
      <c r="N39" s="12">
        <v>600</v>
      </c>
      <c r="O39" s="11">
        <v>0</v>
      </c>
      <c r="P39" s="11">
        <v>0</v>
      </c>
      <c r="Q39" s="12">
        <v>600</v>
      </c>
      <c r="R39" s="11">
        <v>0</v>
      </c>
      <c r="S39" s="11">
        <v>0</v>
      </c>
      <c r="T39" s="12">
        <v>600</v>
      </c>
      <c r="U39" s="26">
        <v>0</v>
      </c>
      <c r="V39" s="36">
        <v>0</v>
      </c>
    </row>
    <row r="40" spans="1:22" ht="33.75" customHeight="1">
      <c r="A40" s="120" t="s">
        <v>84</v>
      </c>
      <c r="B40" s="119" t="s">
        <v>87</v>
      </c>
      <c r="C40" s="62"/>
      <c r="D40" s="14"/>
      <c r="E40" s="12">
        <v>3375</v>
      </c>
      <c r="F40" s="11">
        <v>0</v>
      </c>
      <c r="G40" s="11">
        <v>0</v>
      </c>
      <c r="H40" s="12">
        <v>1800</v>
      </c>
      <c r="I40" s="11">
        <v>0</v>
      </c>
      <c r="J40" s="11">
        <v>0</v>
      </c>
      <c r="K40" s="12">
        <v>2100</v>
      </c>
      <c r="L40" s="11">
        <v>0</v>
      </c>
      <c r="M40" s="11">
        <v>0</v>
      </c>
      <c r="N40" s="12">
        <v>2300</v>
      </c>
      <c r="O40" s="11">
        <v>0</v>
      </c>
      <c r="P40" s="11">
        <v>0</v>
      </c>
      <c r="Q40" s="12">
        <v>2600</v>
      </c>
      <c r="R40" s="11">
        <v>0</v>
      </c>
      <c r="S40" s="11">
        <v>0</v>
      </c>
      <c r="T40" s="12">
        <v>3010</v>
      </c>
      <c r="U40" s="26">
        <v>0</v>
      </c>
      <c r="V40" s="28">
        <v>0</v>
      </c>
    </row>
    <row r="41" spans="1:22" ht="33.75" customHeight="1">
      <c r="A41" s="120" t="s">
        <v>88</v>
      </c>
      <c r="B41" s="119" t="s">
        <v>89</v>
      </c>
      <c r="C41" s="139"/>
      <c r="D41" s="100"/>
      <c r="E41" s="31">
        <v>225</v>
      </c>
      <c r="F41" s="32">
        <v>0</v>
      </c>
      <c r="G41" s="32">
        <v>0</v>
      </c>
      <c r="H41" s="31">
        <v>106</v>
      </c>
      <c r="I41" s="32">
        <v>0</v>
      </c>
      <c r="J41" s="32">
        <v>0</v>
      </c>
      <c r="K41" s="31">
        <v>113</v>
      </c>
      <c r="L41" s="32">
        <v>0</v>
      </c>
      <c r="M41" s="32">
        <v>0</v>
      </c>
      <c r="N41" s="31">
        <v>175</v>
      </c>
      <c r="O41" s="32">
        <v>0</v>
      </c>
      <c r="P41" s="32">
        <v>0</v>
      </c>
      <c r="Q41" s="31">
        <v>175</v>
      </c>
      <c r="R41" s="32">
        <v>0</v>
      </c>
      <c r="S41" s="32">
        <v>0</v>
      </c>
      <c r="T41" s="31">
        <v>175</v>
      </c>
      <c r="U41" s="101">
        <v>0</v>
      </c>
      <c r="V41" s="102">
        <v>0</v>
      </c>
    </row>
    <row r="42" spans="1:22" ht="108.75" customHeight="1">
      <c r="A42" s="120" t="s">
        <v>96</v>
      </c>
      <c r="B42" s="119" t="s">
        <v>97</v>
      </c>
      <c r="C42" s="139"/>
      <c r="D42" s="100"/>
      <c r="E42" s="31">
        <v>205.2</v>
      </c>
      <c r="F42" s="32">
        <v>205.2</v>
      </c>
      <c r="G42" s="32">
        <v>205.2</v>
      </c>
      <c r="H42" s="31">
        <v>305</v>
      </c>
      <c r="I42" s="32">
        <v>305</v>
      </c>
      <c r="J42" s="32">
        <v>305</v>
      </c>
      <c r="K42" s="31">
        <v>0</v>
      </c>
      <c r="L42" s="32">
        <v>0</v>
      </c>
      <c r="M42" s="32">
        <v>0</v>
      </c>
      <c r="N42" s="31">
        <v>0</v>
      </c>
      <c r="O42" s="32">
        <v>0</v>
      </c>
      <c r="P42" s="32">
        <v>0</v>
      </c>
      <c r="Q42" s="31">
        <v>0</v>
      </c>
      <c r="R42" s="32">
        <v>0</v>
      </c>
      <c r="S42" s="32">
        <v>0</v>
      </c>
      <c r="T42" s="31">
        <v>0</v>
      </c>
      <c r="U42" s="101">
        <v>0</v>
      </c>
      <c r="V42" s="102">
        <v>0</v>
      </c>
    </row>
    <row r="43" spans="1:22" ht="33.75" customHeight="1" hidden="1">
      <c r="A43" s="120"/>
      <c r="B43" s="119"/>
      <c r="C43" s="139"/>
      <c r="D43" s="100"/>
      <c r="E43" s="31"/>
      <c r="F43" s="32"/>
      <c r="G43" s="32"/>
      <c r="H43" s="31"/>
      <c r="I43" s="32"/>
      <c r="J43" s="32"/>
      <c r="K43" s="31"/>
      <c r="L43" s="32"/>
      <c r="M43" s="32"/>
      <c r="N43" s="31"/>
      <c r="O43" s="32"/>
      <c r="P43" s="32"/>
      <c r="Q43" s="31"/>
      <c r="R43" s="32"/>
      <c r="S43" s="32"/>
      <c r="T43" s="31"/>
      <c r="U43" s="101"/>
      <c r="V43" s="102"/>
    </row>
    <row r="44" spans="1:22" ht="26.25" customHeight="1">
      <c r="A44" s="176" t="s">
        <v>13</v>
      </c>
      <c r="B44" s="177"/>
      <c r="C44" s="38"/>
      <c r="D44" s="38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</row>
    <row r="45" spans="1:22" ht="43.5" customHeight="1">
      <c r="A45" s="68" t="s">
        <v>4</v>
      </c>
      <c r="B45" s="81" t="s">
        <v>28</v>
      </c>
      <c r="C45" s="140"/>
      <c r="D45" s="141"/>
      <c r="E45" s="142">
        <f aca="true" t="shared" si="3" ref="E45:V45">SUM(E46:E48)</f>
        <v>3210</v>
      </c>
      <c r="F45" s="121">
        <f t="shared" si="3"/>
        <v>3210</v>
      </c>
      <c r="G45" s="121">
        <f t="shared" si="3"/>
        <v>3210</v>
      </c>
      <c r="H45" s="142">
        <f t="shared" si="3"/>
        <v>80</v>
      </c>
      <c r="I45" s="121">
        <f t="shared" si="3"/>
        <v>80</v>
      </c>
      <c r="J45" s="121">
        <f t="shared" si="3"/>
        <v>80</v>
      </c>
      <c r="K45" s="142">
        <f t="shared" si="3"/>
        <v>1097</v>
      </c>
      <c r="L45" s="121">
        <f t="shared" si="3"/>
        <v>1097</v>
      </c>
      <c r="M45" s="121">
        <f t="shared" si="3"/>
        <v>1097</v>
      </c>
      <c r="N45" s="142">
        <f t="shared" si="3"/>
        <v>3650</v>
      </c>
      <c r="O45" s="121">
        <f t="shared" si="3"/>
        <v>3650</v>
      </c>
      <c r="P45" s="121">
        <f t="shared" si="3"/>
        <v>3650</v>
      </c>
      <c r="Q45" s="142">
        <f t="shared" si="3"/>
        <v>4051</v>
      </c>
      <c r="R45" s="121">
        <f t="shared" si="3"/>
        <v>4051</v>
      </c>
      <c r="S45" s="121">
        <f t="shared" si="3"/>
        <v>4051</v>
      </c>
      <c r="T45" s="142">
        <f t="shared" si="3"/>
        <v>4754</v>
      </c>
      <c r="U45" s="121">
        <f t="shared" si="3"/>
        <v>4754</v>
      </c>
      <c r="V45" s="121">
        <f t="shared" si="3"/>
        <v>4754</v>
      </c>
    </row>
    <row r="46" spans="1:22" ht="78.75" customHeight="1">
      <c r="A46" s="95" t="s">
        <v>2</v>
      </c>
      <c r="B46" s="63" t="s">
        <v>24</v>
      </c>
      <c r="C46" s="94"/>
      <c r="D46" s="93"/>
      <c r="E46" s="143">
        <v>60</v>
      </c>
      <c r="F46" s="144">
        <v>60</v>
      </c>
      <c r="G46" s="144">
        <v>60</v>
      </c>
      <c r="H46" s="145">
        <v>80</v>
      </c>
      <c r="I46" s="146">
        <v>80</v>
      </c>
      <c r="J46" s="146">
        <v>80</v>
      </c>
      <c r="K46" s="145">
        <v>85</v>
      </c>
      <c r="L46" s="146">
        <v>85</v>
      </c>
      <c r="M46" s="146">
        <v>85</v>
      </c>
      <c r="N46" s="145">
        <v>90</v>
      </c>
      <c r="O46" s="146">
        <v>90</v>
      </c>
      <c r="P46" s="146">
        <v>90</v>
      </c>
      <c r="Q46" s="145">
        <v>95</v>
      </c>
      <c r="R46" s="146">
        <v>95</v>
      </c>
      <c r="S46" s="146">
        <v>95</v>
      </c>
      <c r="T46" s="145">
        <v>100</v>
      </c>
      <c r="U46" s="147">
        <v>100</v>
      </c>
      <c r="V46" s="89">
        <v>100</v>
      </c>
    </row>
    <row r="47" spans="1:22" ht="51.75" customHeight="1">
      <c r="A47" s="97" t="s">
        <v>3</v>
      </c>
      <c r="B47" s="96" t="s">
        <v>62</v>
      </c>
      <c r="C47" s="98"/>
      <c r="D47" s="122"/>
      <c r="E47" s="148">
        <v>3150</v>
      </c>
      <c r="F47" s="149">
        <v>3150</v>
      </c>
      <c r="G47" s="149">
        <v>3150</v>
      </c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</row>
    <row r="48" spans="1:22" ht="47.25" customHeight="1">
      <c r="A48" s="85" t="s">
        <v>61</v>
      </c>
      <c r="B48" s="86" t="s">
        <v>23</v>
      </c>
      <c r="C48" s="150"/>
      <c r="D48" s="150"/>
      <c r="E48" s="73">
        <v>0</v>
      </c>
      <c r="F48" s="85">
        <v>0</v>
      </c>
      <c r="G48" s="85">
        <v>0</v>
      </c>
      <c r="H48" s="73">
        <v>0</v>
      </c>
      <c r="I48" s="85">
        <v>0</v>
      </c>
      <c r="J48" s="85">
        <v>0</v>
      </c>
      <c r="K48" s="73">
        <v>1012</v>
      </c>
      <c r="L48" s="85">
        <v>1012</v>
      </c>
      <c r="M48" s="85">
        <v>1012</v>
      </c>
      <c r="N48" s="73">
        <v>3560</v>
      </c>
      <c r="O48" s="85">
        <v>3560</v>
      </c>
      <c r="P48" s="85">
        <v>3560</v>
      </c>
      <c r="Q48" s="73">
        <v>3956</v>
      </c>
      <c r="R48" s="85">
        <v>3956</v>
      </c>
      <c r="S48" s="85">
        <v>3956</v>
      </c>
      <c r="T48" s="73">
        <v>4654</v>
      </c>
      <c r="U48" s="151">
        <v>4654</v>
      </c>
      <c r="V48" s="137">
        <v>4654</v>
      </c>
    </row>
    <row r="49" spans="1:22" ht="50.25" customHeight="1">
      <c r="A49" s="68" t="s">
        <v>5</v>
      </c>
      <c r="B49" s="81" t="s">
        <v>30</v>
      </c>
      <c r="C49" s="98"/>
      <c r="D49" s="122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</row>
    <row r="50" spans="1:22" ht="66" customHeight="1">
      <c r="A50" s="60" t="s">
        <v>11</v>
      </c>
      <c r="B50" s="63" t="s">
        <v>93</v>
      </c>
      <c r="C50" s="150"/>
      <c r="D50" s="75"/>
      <c r="E50" s="152">
        <v>57</v>
      </c>
      <c r="F50" s="153">
        <v>57</v>
      </c>
      <c r="G50" s="153">
        <v>0</v>
      </c>
      <c r="H50" s="152">
        <v>60</v>
      </c>
      <c r="I50" s="153">
        <v>60</v>
      </c>
      <c r="J50" s="153">
        <v>60</v>
      </c>
      <c r="K50" s="152">
        <v>64</v>
      </c>
      <c r="L50" s="153">
        <v>64</v>
      </c>
      <c r="M50" s="153">
        <v>64</v>
      </c>
      <c r="N50" s="152">
        <v>68</v>
      </c>
      <c r="O50" s="153">
        <v>68</v>
      </c>
      <c r="P50" s="153">
        <v>68</v>
      </c>
      <c r="Q50" s="152">
        <v>72</v>
      </c>
      <c r="R50" s="153">
        <v>72</v>
      </c>
      <c r="S50" s="153">
        <v>72</v>
      </c>
      <c r="T50" s="152">
        <v>77</v>
      </c>
      <c r="U50" s="154">
        <v>77</v>
      </c>
      <c r="V50" s="155">
        <v>77</v>
      </c>
    </row>
    <row r="51" spans="1:22" ht="33.75" customHeight="1">
      <c r="A51" s="82" t="s">
        <v>7</v>
      </c>
      <c r="B51" s="123" t="s">
        <v>29</v>
      </c>
      <c r="C51" s="126"/>
      <c r="D51" s="90"/>
      <c r="E51" s="79">
        <f>E53</f>
        <v>2456.6</v>
      </c>
      <c r="F51" s="102">
        <f>F53</f>
        <v>2456.6</v>
      </c>
      <c r="G51" s="102">
        <f>G53</f>
        <v>2456.6</v>
      </c>
      <c r="H51" s="79">
        <f>H57</f>
        <v>1433.9</v>
      </c>
      <c r="I51" s="102">
        <f>I57</f>
        <v>1433.9</v>
      </c>
      <c r="J51" s="102">
        <f>J57</f>
        <v>1433.9</v>
      </c>
      <c r="K51" s="79">
        <f>K60</f>
        <v>4363.9</v>
      </c>
      <c r="L51" s="102">
        <f>L60</f>
        <v>4363.9</v>
      </c>
      <c r="M51" s="102">
        <f>M60</f>
        <v>4363.9</v>
      </c>
      <c r="N51" s="79">
        <f>N64</f>
        <v>2452.9</v>
      </c>
      <c r="O51" s="102">
        <f>O64</f>
        <v>2452.9</v>
      </c>
      <c r="P51" s="102">
        <f>P64</f>
        <v>2452.9</v>
      </c>
      <c r="Q51" s="79">
        <f>Q67</f>
        <v>2614.1</v>
      </c>
      <c r="R51" s="102">
        <f>R67</f>
        <v>2614.1000000000004</v>
      </c>
      <c r="S51" s="102">
        <f>S67</f>
        <v>2614.1000000000004</v>
      </c>
      <c r="T51" s="79">
        <f>T70</f>
        <v>4573.7</v>
      </c>
      <c r="U51" s="102">
        <f>U70</f>
        <v>4573.7</v>
      </c>
      <c r="V51" s="102">
        <f>V70</f>
        <v>4573.7</v>
      </c>
    </row>
    <row r="52" spans="1:22" ht="36" customHeight="1">
      <c r="A52" s="77"/>
      <c r="B52" s="124" t="s">
        <v>14</v>
      </c>
      <c r="C52" s="134"/>
      <c r="D52" s="125"/>
      <c r="E52" s="135"/>
      <c r="F52" s="135"/>
      <c r="G52" s="135"/>
      <c r="H52" s="136"/>
      <c r="I52" s="137"/>
      <c r="J52" s="137"/>
      <c r="K52" s="136"/>
      <c r="L52" s="137"/>
      <c r="M52" s="137"/>
      <c r="N52" s="136"/>
      <c r="O52" s="137"/>
      <c r="P52" s="137"/>
      <c r="Q52" s="136"/>
      <c r="R52" s="137"/>
      <c r="S52" s="137"/>
      <c r="T52" s="136"/>
      <c r="U52" s="137"/>
      <c r="V52" s="137"/>
    </row>
    <row r="53" spans="1:22" ht="21" customHeight="1">
      <c r="A53" s="61" t="s">
        <v>8</v>
      </c>
      <c r="B53" s="127" t="s">
        <v>36</v>
      </c>
      <c r="C53" s="98">
        <v>14501</v>
      </c>
      <c r="D53" s="97"/>
      <c r="E53" s="28">
        <f>E54+E55+E56</f>
        <v>2456.6</v>
      </c>
      <c r="F53" s="28">
        <v>2456.6</v>
      </c>
      <c r="G53" s="28">
        <v>2456.6</v>
      </c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21" customHeight="1">
      <c r="A54" s="60"/>
      <c r="B54" s="128" t="s">
        <v>56</v>
      </c>
      <c r="C54" s="98"/>
      <c r="D54" s="97"/>
      <c r="E54" s="28">
        <v>1652.8</v>
      </c>
      <c r="F54" s="28">
        <v>1652.8</v>
      </c>
      <c r="G54" s="28">
        <v>1652.8</v>
      </c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1.75" customHeight="1">
      <c r="A55" s="29"/>
      <c r="B55" s="129" t="s">
        <v>57</v>
      </c>
      <c r="C55" s="98"/>
      <c r="D55" s="97"/>
      <c r="E55" s="28">
        <v>442.9</v>
      </c>
      <c r="F55" s="28">
        <v>442.9</v>
      </c>
      <c r="G55" s="28">
        <v>442.9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3.25" customHeight="1">
      <c r="A56" s="29"/>
      <c r="B56" s="129" t="s">
        <v>58</v>
      </c>
      <c r="C56" s="98"/>
      <c r="D56" s="97"/>
      <c r="E56" s="28">
        <v>360.9</v>
      </c>
      <c r="F56" s="28">
        <v>360.9</v>
      </c>
      <c r="G56" s="28">
        <v>360.9</v>
      </c>
      <c r="H56" s="105"/>
      <c r="I56" s="105"/>
      <c r="J56" s="105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20.25" customHeight="1">
      <c r="A57" s="92" t="s">
        <v>9</v>
      </c>
      <c r="B57" s="130" t="s">
        <v>37</v>
      </c>
      <c r="C57" s="98">
        <v>17480</v>
      </c>
      <c r="D57" s="97"/>
      <c r="E57" s="28"/>
      <c r="F57" s="28"/>
      <c r="G57" s="28"/>
      <c r="H57" s="28">
        <v>1433.9</v>
      </c>
      <c r="I57" s="28">
        <v>1433.9</v>
      </c>
      <c r="J57" s="28">
        <f>J58+J59</f>
        <v>1433.9</v>
      </c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23.25" customHeight="1">
      <c r="A58" s="29"/>
      <c r="B58" s="128" t="s">
        <v>59</v>
      </c>
      <c r="C58" s="98"/>
      <c r="D58" s="97"/>
      <c r="E58" s="28"/>
      <c r="F58" s="28"/>
      <c r="G58" s="28"/>
      <c r="H58" s="28">
        <v>943.3</v>
      </c>
      <c r="I58" s="28">
        <v>943.3</v>
      </c>
      <c r="J58" s="28">
        <v>943.3</v>
      </c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24" customHeight="1">
      <c r="A59" s="29"/>
      <c r="B59" s="67" t="s">
        <v>60</v>
      </c>
      <c r="C59" s="103"/>
      <c r="D59" s="97"/>
      <c r="E59" s="28"/>
      <c r="F59" s="28"/>
      <c r="G59" s="28"/>
      <c r="H59" s="28">
        <v>490.6</v>
      </c>
      <c r="I59" s="28">
        <v>490.6</v>
      </c>
      <c r="J59" s="28">
        <v>490.6</v>
      </c>
      <c r="K59" s="105"/>
      <c r="L59" s="105"/>
      <c r="M59" s="105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22.5" customHeight="1">
      <c r="A60" s="9" t="s">
        <v>10</v>
      </c>
      <c r="B60" s="130" t="s">
        <v>38</v>
      </c>
      <c r="C60" s="98">
        <v>21175</v>
      </c>
      <c r="D60" s="97"/>
      <c r="E60" s="28"/>
      <c r="F60" s="28"/>
      <c r="G60" s="28"/>
      <c r="H60" s="28"/>
      <c r="I60" s="28"/>
      <c r="J60" s="28"/>
      <c r="K60" s="28">
        <v>4363.9</v>
      </c>
      <c r="L60" s="28">
        <f>SUM(L61:L63)</f>
        <v>4363.9</v>
      </c>
      <c r="M60" s="28">
        <f>SUM(M61:M63)</f>
        <v>4363.9</v>
      </c>
      <c r="N60" s="28"/>
      <c r="O60" s="28"/>
      <c r="P60" s="28"/>
      <c r="Q60" s="28"/>
      <c r="R60" s="28"/>
      <c r="S60" s="28"/>
      <c r="T60" s="28"/>
      <c r="U60" s="28"/>
      <c r="V60" s="28"/>
    </row>
    <row r="61" spans="1:22" ht="21" customHeight="1">
      <c r="A61" s="29"/>
      <c r="B61" s="67" t="s">
        <v>63</v>
      </c>
      <c r="C61" s="98"/>
      <c r="D61" s="97"/>
      <c r="E61" s="28"/>
      <c r="F61" s="28"/>
      <c r="G61" s="28"/>
      <c r="H61" s="28"/>
      <c r="I61" s="28"/>
      <c r="J61" s="28"/>
      <c r="K61" s="28">
        <v>2777</v>
      </c>
      <c r="L61" s="28">
        <v>2777</v>
      </c>
      <c r="M61" s="28">
        <v>2777</v>
      </c>
      <c r="N61" s="28"/>
      <c r="O61" s="28"/>
      <c r="P61" s="28"/>
      <c r="Q61" s="28"/>
      <c r="R61" s="28"/>
      <c r="S61" s="28"/>
      <c r="T61" s="28"/>
      <c r="U61" s="28"/>
      <c r="V61" s="28"/>
    </row>
    <row r="62" spans="1:22" ht="23.25" customHeight="1">
      <c r="A62" s="98"/>
      <c r="B62" s="131" t="s">
        <v>65</v>
      </c>
      <c r="C62" s="103"/>
      <c r="D62" s="97"/>
      <c r="E62" s="28"/>
      <c r="F62" s="28"/>
      <c r="G62" s="28"/>
      <c r="H62" s="28"/>
      <c r="I62" s="28"/>
      <c r="J62" s="28"/>
      <c r="K62" s="28">
        <v>1267.1</v>
      </c>
      <c r="L62" s="28">
        <v>1267.1</v>
      </c>
      <c r="M62" s="28">
        <v>1267.1</v>
      </c>
      <c r="N62" s="28"/>
      <c r="O62" s="105"/>
      <c r="P62" s="105"/>
      <c r="Q62" s="28"/>
      <c r="R62" s="28"/>
      <c r="S62" s="28"/>
      <c r="T62" s="28"/>
      <c r="U62" s="28"/>
      <c r="V62" s="28"/>
    </row>
    <row r="63" spans="1:22" ht="22.5" customHeight="1">
      <c r="A63" s="99"/>
      <c r="B63" s="131" t="s">
        <v>64</v>
      </c>
      <c r="C63" s="103"/>
      <c r="D63" s="97"/>
      <c r="E63" s="28"/>
      <c r="F63" s="28"/>
      <c r="G63" s="28"/>
      <c r="H63" s="28"/>
      <c r="I63" s="28"/>
      <c r="J63" s="28"/>
      <c r="K63" s="28">
        <v>319.8</v>
      </c>
      <c r="L63" s="28">
        <v>319.8</v>
      </c>
      <c r="M63" s="28">
        <v>319.8</v>
      </c>
      <c r="N63" s="105"/>
      <c r="O63" s="105"/>
      <c r="P63" s="105"/>
      <c r="Q63" s="28"/>
      <c r="R63" s="28"/>
      <c r="S63" s="28"/>
      <c r="T63" s="28"/>
      <c r="U63" s="28"/>
      <c r="V63" s="28"/>
    </row>
    <row r="64" spans="1:22" ht="22.5" customHeight="1">
      <c r="A64" s="98" t="s">
        <v>33</v>
      </c>
      <c r="B64" s="132" t="s">
        <v>39</v>
      </c>
      <c r="C64" s="98">
        <v>25000</v>
      </c>
      <c r="D64" s="97"/>
      <c r="E64" s="28"/>
      <c r="F64" s="28"/>
      <c r="G64" s="28"/>
      <c r="H64" s="28"/>
      <c r="I64" s="28"/>
      <c r="J64" s="28"/>
      <c r="K64" s="28"/>
      <c r="L64" s="28"/>
      <c r="M64" s="28"/>
      <c r="N64" s="28">
        <v>2452.9</v>
      </c>
      <c r="O64" s="28">
        <f>O65+O66</f>
        <v>2452.9</v>
      </c>
      <c r="P64" s="28">
        <f>P65+P66</f>
        <v>2452.9</v>
      </c>
      <c r="Q64" s="28"/>
      <c r="R64" s="28"/>
      <c r="S64" s="28"/>
      <c r="T64" s="28"/>
      <c r="U64" s="28"/>
      <c r="V64" s="28"/>
    </row>
    <row r="65" spans="1:22" ht="21" customHeight="1">
      <c r="A65" s="98"/>
      <c r="B65" s="131" t="s">
        <v>66</v>
      </c>
      <c r="C65" s="98"/>
      <c r="D65" s="97"/>
      <c r="E65" s="28"/>
      <c r="F65" s="28"/>
      <c r="G65" s="28"/>
      <c r="H65" s="28"/>
      <c r="I65" s="28"/>
      <c r="J65" s="28"/>
      <c r="K65" s="28"/>
      <c r="L65" s="28"/>
      <c r="M65" s="28"/>
      <c r="N65" s="28">
        <v>1677.8</v>
      </c>
      <c r="O65" s="28">
        <v>1677.8</v>
      </c>
      <c r="P65" s="28">
        <v>1677.8</v>
      </c>
      <c r="Q65" s="28"/>
      <c r="R65" s="105"/>
      <c r="S65" s="105"/>
      <c r="T65" s="28"/>
      <c r="U65" s="28"/>
      <c r="V65" s="28"/>
    </row>
    <row r="66" spans="1:22" ht="21" customHeight="1">
      <c r="A66" s="99"/>
      <c r="B66" s="131" t="s">
        <v>67</v>
      </c>
      <c r="C66" s="103"/>
      <c r="D66" s="97"/>
      <c r="E66" s="28"/>
      <c r="F66" s="28"/>
      <c r="G66" s="28"/>
      <c r="H66" s="28"/>
      <c r="I66" s="28"/>
      <c r="J66" s="28"/>
      <c r="K66" s="28"/>
      <c r="L66" s="28"/>
      <c r="M66" s="28"/>
      <c r="N66" s="28">
        <v>775.1</v>
      </c>
      <c r="O66" s="28">
        <v>775.1</v>
      </c>
      <c r="P66" s="28">
        <v>775.1</v>
      </c>
      <c r="Q66" s="105"/>
      <c r="R66" s="105"/>
      <c r="S66" s="105"/>
      <c r="T66" s="28"/>
      <c r="U66" s="28"/>
      <c r="V66" s="28"/>
    </row>
    <row r="67" spans="1:22" ht="22.5" customHeight="1">
      <c r="A67" s="98" t="s">
        <v>34</v>
      </c>
      <c r="B67" s="132" t="s">
        <v>42</v>
      </c>
      <c r="C67" s="98">
        <v>29300</v>
      </c>
      <c r="D67" s="97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>
        <v>2614.1</v>
      </c>
      <c r="R67" s="28">
        <f>R68+R69</f>
        <v>2614.1000000000004</v>
      </c>
      <c r="S67" s="28">
        <f>S68+S69</f>
        <v>2614.1000000000004</v>
      </c>
      <c r="T67" s="28"/>
      <c r="U67" s="28"/>
      <c r="V67" s="28"/>
    </row>
    <row r="68" spans="1:22" ht="15.75" customHeight="1">
      <c r="A68" s="98"/>
      <c r="B68" s="131" t="s">
        <v>68</v>
      </c>
      <c r="C68" s="103"/>
      <c r="D68" s="97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>
        <v>1956.9</v>
      </c>
      <c r="R68" s="28">
        <v>1956.9</v>
      </c>
      <c r="S68" s="28">
        <v>1956.9</v>
      </c>
      <c r="T68" s="28"/>
      <c r="U68" s="105"/>
      <c r="V68" s="36"/>
    </row>
    <row r="69" spans="1:22" ht="23.25" customHeight="1">
      <c r="A69" s="99"/>
      <c r="B69" s="133" t="s">
        <v>69</v>
      </c>
      <c r="C69" s="103"/>
      <c r="D69" s="97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>
        <v>657.2</v>
      </c>
      <c r="R69" s="28">
        <v>657.2</v>
      </c>
      <c r="S69" s="28">
        <v>657.2</v>
      </c>
      <c r="T69" s="105"/>
      <c r="U69" s="105"/>
      <c r="V69" s="105"/>
    </row>
    <row r="70" spans="1:22" ht="19.5" customHeight="1">
      <c r="A70" s="98" t="s">
        <v>35</v>
      </c>
      <c r="B70" s="130" t="s">
        <v>41</v>
      </c>
      <c r="C70" s="98">
        <v>34100</v>
      </c>
      <c r="D70" s="97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>
        <v>4573.7</v>
      </c>
      <c r="U70" s="28">
        <f>U71+U72</f>
        <v>4573.7</v>
      </c>
      <c r="V70" s="28">
        <f>V71+V72</f>
        <v>4573.7</v>
      </c>
    </row>
    <row r="71" spans="1:22" s="7" customFormat="1" ht="15.75">
      <c r="A71" s="98"/>
      <c r="B71" s="130" t="s">
        <v>71</v>
      </c>
      <c r="C71" s="98"/>
      <c r="D71" s="122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28">
        <v>3993.8</v>
      </c>
      <c r="U71" s="28">
        <v>3993.8</v>
      </c>
      <c r="V71" s="28">
        <v>3993.8</v>
      </c>
    </row>
    <row r="72" spans="1:22" s="7" customFormat="1" ht="15.75">
      <c r="A72" s="35"/>
      <c r="B72" s="130" t="s">
        <v>70</v>
      </c>
      <c r="C72" s="106"/>
      <c r="D72" s="36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6">
        <v>579.9</v>
      </c>
      <c r="U72" s="106">
        <v>579.9</v>
      </c>
      <c r="V72" s="106">
        <v>579.9</v>
      </c>
    </row>
    <row r="73" spans="1:22" ht="15.75">
      <c r="A73" s="35"/>
      <c r="B73" s="104" t="s">
        <v>32</v>
      </c>
      <c r="C73" s="36"/>
      <c r="D73" s="36"/>
      <c r="E73" s="91">
        <f>E45+E50+E51</f>
        <v>5723.6</v>
      </c>
      <c r="F73" s="91">
        <f aca="true" t="shared" si="4" ref="F73:V73">F45+F50+F51</f>
        <v>5723.6</v>
      </c>
      <c r="G73" s="91">
        <f t="shared" si="4"/>
        <v>5666.6</v>
      </c>
      <c r="H73" s="91">
        <f t="shared" si="4"/>
        <v>1573.9</v>
      </c>
      <c r="I73" s="91">
        <f t="shared" si="4"/>
        <v>1573.9</v>
      </c>
      <c r="J73" s="91">
        <f t="shared" si="4"/>
        <v>1573.9</v>
      </c>
      <c r="K73" s="91">
        <f t="shared" si="4"/>
        <v>5524.9</v>
      </c>
      <c r="L73" s="91">
        <f t="shared" si="4"/>
        <v>5524.9</v>
      </c>
      <c r="M73" s="91">
        <f t="shared" si="4"/>
        <v>5524.9</v>
      </c>
      <c r="N73" s="91">
        <f t="shared" si="4"/>
        <v>6170.9</v>
      </c>
      <c r="O73" s="91">
        <f t="shared" si="4"/>
        <v>6170.9</v>
      </c>
      <c r="P73" s="91">
        <f t="shared" si="4"/>
        <v>6170.9</v>
      </c>
      <c r="Q73" s="91">
        <f t="shared" si="4"/>
        <v>6737.1</v>
      </c>
      <c r="R73" s="91">
        <f t="shared" si="4"/>
        <v>6737.1</v>
      </c>
      <c r="S73" s="91">
        <f t="shared" si="4"/>
        <v>6737.1</v>
      </c>
      <c r="T73" s="91">
        <f t="shared" si="4"/>
        <v>9404.7</v>
      </c>
      <c r="U73" s="91">
        <f t="shared" si="4"/>
        <v>9404.7</v>
      </c>
      <c r="V73" s="91">
        <f t="shared" si="4"/>
        <v>9404.7</v>
      </c>
    </row>
    <row r="74" spans="1:23" s="22" customFormat="1" ht="15" customHeight="1">
      <c r="A74" s="36"/>
      <c r="B74" s="35" t="s">
        <v>15</v>
      </c>
      <c r="C74" s="138"/>
      <c r="D74" s="19"/>
      <c r="E74" s="91">
        <f aca="true" t="shared" si="5" ref="E74:V74">E35+E37+E73</f>
        <v>15461</v>
      </c>
      <c r="F74" s="91">
        <f t="shared" si="5"/>
        <v>11432.8</v>
      </c>
      <c r="G74" s="91">
        <f t="shared" si="5"/>
        <v>11375.8</v>
      </c>
      <c r="H74" s="91">
        <f t="shared" si="5"/>
        <v>8079.9</v>
      </c>
      <c r="I74" s="91">
        <f t="shared" si="5"/>
        <v>5579.9</v>
      </c>
      <c r="J74" s="91">
        <f t="shared" si="5"/>
        <v>5579.9</v>
      </c>
      <c r="K74" s="91">
        <f t="shared" si="5"/>
        <v>10363.7</v>
      </c>
      <c r="L74" s="91">
        <f t="shared" si="5"/>
        <v>7663.7</v>
      </c>
      <c r="M74" s="91">
        <f t="shared" si="5"/>
        <v>7663.7</v>
      </c>
      <c r="N74" s="91">
        <f t="shared" si="5"/>
        <v>11292.5</v>
      </c>
      <c r="O74" s="91">
        <f t="shared" si="5"/>
        <v>8392.5</v>
      </c>
      <c r="P74" s="91">
        <f t="shared" si="5"/>
        <v>8392.5</v>
      </c>
      <c r="Q74" s="91">
        <f t="shared" si="5"/>
        <v>12273.7</v>
      </c>
      <c r="R74" s="91">
        <f t="shared" si="5"/>
        <v>9073.7</v>
      </c>
      <c r="S74" s="91">
        <f t="shared" si="5"/>
        <v>9073.7</v>
      </c>
      <c r="T74" s="91">
        <f t="shared" si="5"/>
        <v>15577.300000000001</v>
      </c>
      <c r="U74" s="91">
        <f t="shared" si="5"/>
        <v>11967.300000000001</v>
      </c>
      <c r="V74" s="91">
        <f t="shared" si="5"/>
        <v>11967.300000000001</v>
      </c>
      <c r="W74" s="21"/>
    </row>
    <row r="75" spans="1:23" s="22" customFormat="1" ht="18.75">
      <c r="A75" s="19"/>
      <c r="B75" s="4"/>
      <c r="C75" s="19"/>
      <c r="D75" s="19"/>
      <c r="E75" s="20"/>
      <c r="F75" s="20"/>
      <c r="G75" s="20"/>
      <c r="H75" s="175"/>
      <c r="I75" s="175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1"/>
    </row>
    <row r="76" spans="1:23" s="22" customFormat="1" ht="18.75">
      <c r="A76" s="19"/>
      <c r="B76" s="19"/>
      <c r="C76" s="19"/>
      <c r="D76" s="19"/>
      <c r="E76" s="20"/>
      <c r="F76" s="20"/>
      <c r="G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1"/>
    </row>
    <row r="77" spans="1:23" s="22" customFormat="1" ht="18.75">
      <c r="A77" s="19"/>
      <c r="B77" s="19"/>
      <c r="C77" s="19"/>
      <c r="D77" s="19"/>
      <c r="E77" s="20"/>
      <c r="F77" s="20"/>
      <c r="G77" s="20"/>
      <c r="H77" s="175"/>
      <c r="I77" s="175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1"/>
    </row>
    <row r="78" spans="1:23" s="22" customFormat="1" ht="18.75">
      <c r="A78" s="19"/>
      <c r="B78" s="19"/>
      <c r="C78" s="19"/>
      <c r="D78" s="19"/>
      <c r="E78" s="20"/>
      <c r="F78" s="20"/>
      <c r="G78" s="20"/>
      <c r="H78" s="66"/>
      <c r="I78" s="66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1"/>
    </row>
    <row r="79" spans="1:23" s="22" customFormat="1" ht="18.75">
      <c r="A79" s="19"/>
      <c r="B79" s="19"/>
      <c r="C79" s="19"/>
      <c r="D79" s="19"/>
      <c r="E79" s="20"/>
      <c r="F79" s="20"/>
      <c r="G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1"/>
    </row>
    <row r="80" spans="1:22" ht="18.75">
      <c r="A80" s="19"/>
      <c r="B80" s="19"/>
      <c r="C80" s="4"/>
      <c r="D80" s="4"/>
      <c r="E80" s="15"/>
      <c r="F80" s="15"/>
      <c r="G80" s="15"/>
      <c r="H80" s="175"/>
      <c r="I80" s="17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2" ht="18.75">
      <c r="A81" s="4"/>
      <c r="B81" s="19"/>
      <c r="C81" s="4"/>
      <c r="D81" s="4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3" s="25" customFormat="1" ht="18.75">
      <c r="A82" s="4"/>
      <c r="B82" s="19"/>
      <c r="C82" s="23"/>
      <c r="D82" s="23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"/>
    </row>
    <row r="83" spans="1:23" s="25" customFormat="1" ht="15.75">
      <c r="A83" s="23"/>
      <c r="B83" s="4"/>
      <c r="C83" s="23"/>
      <c r="D83" s="23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"/>
    </row>
    <row r="84" spans="1:22" ht="15.75">
      <c r="A84" s="23"/>
      <c r="B84" s="23"/>
      <c r="C84" s="4"/>
      <c r="D84" s="4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:22" ht="15.75">
      <c r="A85" s="4"/>
      <c r="B85" s="23"/>
      <c r="C85" s="4"/>
      <c r="D85" s="4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:22" ht="15.75">
      <c r="A86" s="4"/>
      <c r="B86" s="4"/>
      <c r="C86" s="4"/>
      <c r="D86" s="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1:22" ht="15.75">
      <c r="A87" s="4"/>
      <c r="B87" s="4"/>
      <c r="C87" s="4"/>
      <c r="D87" s="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1:22" ht="15.75">
      <c r="A88" s="4"/>
      <c r="B88" s="4"/>
      <c r="C88" s="4"/>
      <c r="D88" s="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1:22" ht="15.75">
      <c r="A89" s="4"/>
      <c r="B89" s="4"/>
      <c r="C89" s="4"/>
      <c r="D89" s="4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</row>
    <row r="90" spans="1:22" ht="15.75">
      <c r="A90" s="4"/>
      <c r="B90" s="4"/>
      <c r="C90" s="4"/>
      <c r="D90" s="4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1:22" ht="15.75">
      <c r="A91" s="4"/>
      <c r="B91" s="4"/>
      <c r="C91" s="4"/>
      <c r="D91" s="4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1:22" ht="15.75">
      <c r="A92" s="4"/>
      <c r="B92" s="4"/>
      <c r="C92" s="4"/>
      <c r="D92" s="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:22" ht="15.75">
      <c r="A93" s="4"/>
      <c r="B93" s="4"/>
      <c r="C93" s="4"/>
      <c r="D93" s="4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ht="15.75">
      <c r="A94" s="4"/>
      <c r="B94" s="4"/>
      <c r="C94" s="4"/>
      <c r="D94" s="4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1:22" ht="15.75">
      <c r="A95" s="4"/>
      <c r="B95" s="4"/>
      <c r="C95" s="4"/>
      <c r="D95" s="4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1:22" ht="15.75">
      <c r="A96" s="4"/>
      <c r="B96" s="4"/>
      <c r="C96" s="4"/>
      <c r="D96" s="4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:22" ht="15.75">
      <c r="A97" s="4"/>
      <c r="B97" s="4"/>
      <c r="C97" s="4"/>
      <c r="D97" s="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</row>
    <row r="98" spans="1:22" ht="15.75">
      <c r="A98" s="4"/>
      <c r="B98" s="4"/>
      <c r="C98" s="4"/>
      <c r="D98" s="4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1:22" ht="15.75">
      <c r="A99" s="4"/>
      <c r="B99" s="4"/>
      <c r="C99" s="4"/>
      <c r="D99" s="4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</row>
    <row r="100" spans="1:22" ht="15.75">
      <c r="A100" s="4"/>
      <c r="B100" s="4"/>
      <c r="C100" s="4"/>
      <c r="D100" s="4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:22" ht="15.75">
      <c r="A101" s="4"/>
      <c r="B101" s="4"/>
      <c r="C101" s="4"/>
      <c r="D101" s="4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1:22" ht="15.75">
      <c r="A102" s="4"/>
      <c r="B102" s="4"/>
      <c r="C102" s="16"/>
      <c r="D102" s="16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</row>
    <row r="103" spans="1:22" ht="15.75">
      <c r="A103" s="16"/>
      <c r="B103" s="4"/>
      <c r="C103" s="16"/>
      <c r="D103" s="16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</row>
    <row r="104" spans="1:22" ht="15">
      <c r="A104" s="16"/>
      <c r="B104" s="16"/>
      <c r="C104" s="16"/>
      <c r="D104" s="16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</row>
    <row r="105" spans="1:22" ht="15">
      <c r="A105" s="16"/>
      <c r="B105" s="16"/>
      <c r="C105" s="16"/>
      <c r="D105" s="16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</row>
    <row r="106" spans="1:22" ht="15">
      <c r="A106" s="16"/>
      <c r="B106" s="16"/>
      <c r="C106" s="16"/>
      <c r="D106" s="16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</row>
    <row r="107" spans="1:22" ht="15">
      <c r="A107" s="16"/>
      <c r="B107" s="16"/>
      <c r="C107" s="16"/>
      <c r="D107" s="16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</row>
    <row r="108" spans="1:22" ht="15">
      <c r="A108" s="16"/>
      <c r="B108" s="16"/>
      <c r="C108" s="16"/>
      <c r="D108" s="16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</row>
    <row r="109" spans="1:22" ht="15">
      <c r="A109" s="16"/>
      <c r="B109" s="16"/>
      <c r="C109" s="16"/>
      <c r="D109" s="16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</row>
    <row r="110" spans="1:22" ht="15">
      <c r="A110" s="16"/>
      <c r="B110" s="16"/>
      <c r="C110" s="16"/>
      <c r="D110" s="16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</row>
    <row r="111" spans="1:22" ht="15">
      <c r="A111" s="16"/>
      <c r="B111" s="16"/>
      <c r="C111" s="16"/>
      <c r="D111" s="16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</row>
    <row r="112" spans="1:22" ht="15">
      <c r="A112" s="16"/>
      <c r="B112" s="16"/>
      <c r="C112" s="16"/>
      <c r="D112" s="16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</row>
    <row r="113" spans="1:22" ht="15">
      <c r="A113" s="16"/>
      <c r="B113" s="16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2:22" ht="15">
      <c r="B114" s="16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5:22" ht="12.75"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5:22" ht="12.75"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5:22" ht="12.75"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5:22" ht="12.75"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5:22" ht="12.75"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5:22" ht="12.75"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5:22" ht="12.75"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</row>
  </sheetData>
  <sheetProtection selectLockedCells="1" selectUnlockedCells="1"/>
  <mergeCells count="35">
    <mergeCell ref="D3:D6"/>
    <mergeCell ref="A36:B36"/>
    <mergeCell ref="H77:I77"/>
    <mergeCell ref="H80:I80"/>
    <mergeCell ref="H75:I75"/>
    <mergeCell ref="A44:B44"/>
    <mergeCell ref="F5:G5"/>
    <mergeCell ref="E4:G4"/>
    <mergeCell ref="E5:E6"/>
    <mergeCell ref="A1:V1"/>
    <mergeCell ref="A3:A6"/>
    <mergeCell ref="B3:B6"/>
    <mergeCell ref="A7:B7"/>
    <mergeCell ref="C3:C6"/>
    <mergeCell ref="E3:G3"/>
    <mergeCell ref="H3:J3"/>
    <mergeCell ref="H4:J4"/>
    <mergeCell ref="H5:H6"/>
    <mergeCell ref="I5:J5"/>
    <mergeCell ref="N3:P3"/>
    <mergeCell ref="N4:P4"/>
    <mergeCell ref="N5:N6"/>
    <mergeCell ref="O5:P5"/>
    <mergeCell ref="K3:M3"/>
    <mergeCell ref="K4:M4"/>
    <mergeCell ref="K5:K6"/>
    <mergeCell ref="L5:M5"/>
    <mergeCell ref="T3:V3"/>
    <mergeCell ref="T4:V4"/>
    <mergeCell ref="T5:T6"/>
    <mergeCell ref="U5:V5"/>
    <mergeCell ref="Q3:S3"/>
    <mergeCell ref="Q4:S4"/>
    <mergeCell ref="Q5:Q6"/>
    <mergeCell ref="R5:S5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H22" sqref="H22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User</cp:lastModifiedBy>
  <cp:lastPrinted>2013-04-29T05:25:16Z</cp:lastPrinted>
  <dcterms:created xsi:type="dcterms:W3CDTF">2013-04-15T05:03:21Z</dcterms:created>
  <dcterms:modified xsi:type="dcterms:W3CDTF">2013-04-29T05:26:51Z</dcterms:modified>
  <cp:category/>
  <cp:version/>
  <cp:contentType/>
  <cp:contentStatus/>
</cp:coreProperties>
</file>